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https://semiconductors-my.sharepoint.com/personal/rcasanova_semiconductors_org/Documents/"/>
    </mc:Choice>
  </mc:AlternateContent>
  <xr:revisionPtr revIDLastSave="0" documentId="8_{E1C9FA50-FC63-4698-AE06-B0C707286189}" xr6:coauthVersionLast="47" xr6:coauthVersionMax="47" xr10:uidLastSave="{00000000-0000-0000-0000-000000000000}"/>
  <workbookProtection workbookAlgorithmName="SHA-512" workbookHashValue="CnM7Fzg0XFDmfoTfUMYsf1iOdm1FxAm99Qm1hyX5nDoq0ffhXFf69Rn1Ig4ccQyPKyJ1K0Wf6pzbQ3lU/CzllA==" workbookSaltValue="jGBLxzxNZqMwWjAjm2RHKw==" workbookSpinCount="100000" lockStructure="1"/>
  <bookViews>
    <workbookView xWindow="19200" yWindow="7815" windowWidth="19200" windowHeight="7575" activeTab="8" xr2:uid="{49FA25C4-ECFF-4D83-8AFE-C8EA0E9FD75E}"/>
  </bookViews>
  <sheets>
    <sheet name="Cover Page" sheetId="21" r:id="rId1"/>
    <sheet name="Table of Contents" sheetId="22" r:id="rId2"/>
    <sheet name="General Instructions" sheetId="23" r:id="rId3"/>
    <sheet name="1" sheetId="2" r:id="rId4"/>
    <sheet name="2" sheetId="75" r:id="rId5"/>
    <sheet name="3a" sheetId="65" r:id="rId6"/>
    <sheet name="3b" sheetId="19" r:id="rId7"/>
    <sheet name="3c" sheetId="66" r:id="rId8"/>
    <sheet name="3d" sheetId="93" r:id="rId9"/>
    <sheet name="4" sheetId="61" r:id="rId10"/>
    <sheet name="5a" sheetId="76" r:id="rId11"/>
    <sheet name="5b" sheetId="97" r:id="rId12"/>
    <sheet name="6" sheetId="49" r:id="rId13"/>
    <sheet name="7" sheetId="73" r:id="rId14"/>
    <sheet name="8" sheetId="58" r:id="rId15"/>
    <sheet name="9" sheetId="69" r:id="rId16"/>
    <sheet name="10a" sheetId="82" r:id="rId17"/>
    <sheet name="10b" sheetId="56" r:id="rId18"/>
    <sheet name="11a" sheetId="51" r:id="rId19"/>
    <sheet name="11b" sheetId="60" r:id="rId20"/>
    <sheet name="12" sheetId="20" r:id="rId21"/>
    <sheet name="13" sheetId="77" r:id="rId22"/>
    <sheet name="14" sheetId="78" r:id="rId23"/>
    <sheet name="15" sheetId="25" r:id="rId24"/>
    <sheet name="Definitions" sheetId="24" r:id="rId25"/>
    <sheet name="Lists" sheetId="8" state="hidden" r:id="rId26"/>
  </sheets>
  <externalReferences>
    <externalReference r:id="rId27"/>
    <externalReference r:id="rId28"/>
    <externalReference r:id="rId29"/>
  </externalReferences>
  <definedNames>
    <definedName name="_xlnm._FilterDatabase" localSheetId="25" hidden="1">Lists!$A$1:$AQ$198</definedName>
    <definedName name="Advantage">Lists!$AR$2:$AR$4</definedName>
    <definedName name="AlternateSuppliers">Lists!$AC$2:$AC$4</definedName>
    <definedName name="Analog">Lists!$X$2:$X$12</definedName>
    <definedName name="CapacityMeasure">Lists!$M$2:$M$3</definedName>
    <definedName name="Change">Lists!$AT$2:$AT$4</definedName>
    <definedName name="CHIPSact">Lists!$BC$2:$BC$5</definedName>
    <definedName name="CHIPSActFundingUse">Lists!$BC$2:$BC$7</definedName>
    <definedName name="Country">Lists!$C$2:$C$198</definedName>
    <definedName name="countrynone">Lists!$E$2:$E$199</definedName>
    <definedName name="CountryUnknown">Lists!$D$2:$D$199</definedName>
    <definedName name="CurrentTotalEndUse">'7'!$E$14:$F$23</definedName>
    <definedName name="CurrentUSEndUse">'7'!$G$14:$H$23</definedName>
    <definedName name="DelayType">Lists!$AO$2:$AO$7</definedName>
    <definedName name="Difficulty">Lists!$AW$2:$AW$6</definedName>
    <definedName name="Discretes">Lists!$T$2:$T$7</definedName>
    <definedName name="DisruptionResolution">Lists!$BB$2:$BB$9</definedName>
    <definedName name="Education">Lists!$AV$2:$AV$7</definedName>
    <definedName name="energyuse">Lists!$I$2:$I$3</definedName>
    <definedName name="energyusechange">Lists!$J$2:$J$4</definedName>
    <definedName name="EquipConcern">Lists!$AF$2:$AF$9</definedName>
    <definedName name="EquipmentTimeToReplace">Lists!$AE$2:$AE$8</definedName>
    <definedName name="ExpandMod">Lists!$K$2:$K$5</definedName>
    <definedName name="ExportControlImpact">Lists!$AG$2:$AG$4</definedName>
    <definedName name="FacilitySort">OFFSET(Lists!$BA$2:$BA$51,0,0,SUM(50-COUNTIF(Lists!$BA$2:$BA$51,"#NUM!")),1)</definedName>
    <definedName name="FacilitySortStart">Lists!$BA$2</definedName>
    <definedName name="FacilityUnsort">Lists!$AZ$2:$AZ$51</definedName>
    <definedName name="finreportingyear">Lists!$AM$2:$AM$3</definedName>
    <definedName name="Funding" localSheetId="16">IF(CELL("contents",OFFSET('[1]12'!$A$1,ROW()-1,4))="U.S. Government (Local)", [0]!State, [0]!Country)</definedName>
    <definedName name="Funding" localSheetId="13">IF(CELL("contents",OFFSET('[2]12'!$A$1,ROW()-1,4))="U.S. Government (Local)", [0]!State, [0]!Country)</definedName>
    <definedName name="Funding" localSheetId="15">IF(CELL("contents",OFFSET('[1]12'!$A$1,ROW()-1,4))="U.S. Government (Local)", [0]!State, [0]!Country)</definedName>
    <definedName name="Funding">IF(CELL("contents",OFFSET(#REF!,ROW()-1,4))="U.S. Government (Local)", State, Country)</definedName>
    <definedName name="FundingPlanningStage">Lists!$AP$2:$AP$6</definedName>
    <definedName name="FundingSource">Lists!$AN$2:$AN$6</definedName>
    <definedName name="FundingSource10b" localSheetId="16">IF(CELL("contents",OFFSET('[1]10b'!$A$1,ROW()-1,8))="U.S. Government (Local)", [0]!State, [0]!Country)</definedName>
    <definedName name="FundingSource10b" localSheetId="13">IF(CELL("contents",OFFSET('[2]10b'!$A$1,ROW()-1,8))="U.S. Government (Local)", [0]!State, [0]!Country)</definedName>
    <definedName name="FundingSource10b" localSheetId="15">IF(CELL("contents",OFFSET('[1]10b'!$A$1,ROW()-1,8))="U.S. Government (Local)", [0]!State, [0]!Country)</definedName>
    <definedName name="FundingSource10b">IF(CELL("contents",OFFSET('10b'!$A$1,ROW()-1,8))="U.S. Government (Local)", State, Country)</definedName>
    <definedName name="Impact">Lists!$AS$2:$AS$5</definedName>
    <definedName name="ImpactRank">Lists!$AU$2:$AU$6</definedName>
    <definedName name="Inputs">Lists!$AB$2:$AB$17</definedName>
    <definedName name="IPType">Lists!$BD$2:$BD$4</definedName>
    <definedName name="LEvel">[3]Lists!$BE$2:$BE$4</definedName>
    <definedName name="LocalFed">Lists!$G$2:$G$3</definedName>
    <definedName name="Logic">Lists!$Z$2:$Z$13</definedName>
    <definedName name="Material">Lists!$R$2:$R$15</definedName>
    <definedName name="Memory">Lists!$AA$2:$AA$7</definedName>
    <definedName name="Method">Lists!$BN$2:$BN$8</definedName>
    <definedName name="Micro">Lists!$Y$2:$Y$7</definedName>
    <definedName name="OperatingStatus">Lists!$L$2:$L$5</definedName>
    <definedName name="Operation">Lists!$H$2:$H$13</definedName>
    <definedName name="Opto">Lists!$U$2:$U$12</definedName>
    <definedName name="participation2">Lists!$N$2:$N$10</definedName>
    <definedName name="ParticipationType">Lists!$O$2:$O$5</definedName>
    <definedName name="PrimaryProductSort">OFFSET(Lists!#REF!,0,0,SUM(36-COUNTIF(Lists!#REF!,"#NUM!")),1)</definedName>
    <definedName name="PrimaryProductSortStart">Lists!#REF!</definedName>
    <definedName name="PrimaryProdUnsort">Lists!#REF!</definedName>
    <definedName name="_xlnm.Print_Area" localSheetId="3">'1'!$A$1:$M$54</definedName>
    <definedName name="_xlnm.Print_Area" localSheetId="16">'10a'!$A$1:$O$35</definedName>
    <definedName name="_xlnm.Print_Area" localSheetId="17">'10b'!$A$1:$Q$54</definedName>
    <definedName name="_xlnm.Print_Area" localSheetId="18">'11a'!$A$1:$P$40</definedName>
    <definedName name="_xlnm.Print_Area" localSheetId="19">'11b'!$A$1:$P$41</definedName>
    <definedName name="_xlnm.Print_Area" localSheetId="20">'12'!$A$1:$N$50</definedName>
    <definedName name="_xlnm.Print_Area" localSheetId="21">'13'!$B$2:$L$54</definedName>
    <definedName name="_xlnm.Print_Area" localSheetId="22">'14'!$A$1:$N$42</definedName>
    <definedName name="_xlnm.Print_Area" localSheetId="23">'15'!$A$1:$E$19</definedName>
    <definedName name="_xlnm.Print_Area" localSheetId="4">'2'!$A$1:$T$62</definedName>
    <definedName name="_xlnm.Print_Area" localSheetId="5">'3a'!$A$1:$O$22</definedName>
    <definedName name="_xlnm.Print_Area" localSheetId="6">'3b'!$A$1:$AB$22</definedName>
    <definedName name="_xlnm.Print_Area" localSheetId="7">'3c'!$A$1:$T$22</definedName>
    <definedName name="_xlnm.Print_Area" localSheetId="8">'3d'!$A$1:$R$47</definedName>
    <definedName name="_xlnm.Print_Area" localSheetId="9">'4'!$A$1:$M$71</definedName>
    <definedName name="_xlnm.Print_Area" localSheetId="10">'5a'!$A$1:$P$57</definedName>
    <definedName name="_xlnm.Print_Area" localSheetId="11">'5b'!$A$1:$T$81</definedName>
    <definedName name="_xlnm.Print_Area" localSheetId="12">'6'!$A$1:$S$61</definedName>
    <definedName name="_xlnm.Print_Area" localSheetId="13">'7'!$A$1:$R$55</definedName>
    <definedName name="_xlnm.Print_Area" localSheetId="14">'8'!$A$1:$L$30</definedName>
    <definedName name="_xlnm.Print_Area" localSheetId="15">'9'!$A$1:$P$52</definedName>
    <definedName name="_xlnm.Print_Area" localSheetId="0">'Cover Page'!$A$1:$O$15</definedName>
    <definedName name="_xlnm.Print_Area" localSheetId="24">Definitions!$A$1:$O$37</definedName>
    <definedName name="_xlnm.Print_Area" localSheetId="2">'General Instructions'!$A$1:$O$12</definedName>
    <definedName name="_xlnm.Print_Area" localSheetId="1">'Table of Contents'!$A$1:$O$30</definedName>
    <definedName name="ProductCategory">Lists!$P$2:$P$16</definedName>
    <definedName name="ProductSort">OFFSET(Lists!$AY$2:$AY$16,0,0,SUM(15-COUNTIF(Lists!$AY$2:$AY$16,"#NUM!")),1)</definedName>
    <definedName name="ProductSortStart">Lists!$AY$2</definedName>
    <definedName name="ProductUnSort">Lists!$AX$2:$AX$15</definedName>
    <definedName name="PublicPrivate">Lists!$B$2:$B$3</definedName>
    <definedName name="Sensors">Lists!$V$2:$V$6</definedName>
    <definedName name="State">Lists!$F$2:$F$57</definedName>
    <definedName name="SupplierFactor">Lists!$AD$2:$AD$9</definedName>
    <definedName name="WaferSize">Lists!$AQ$2:$AQ$6</definedName>
    <definedName name="YearType">[3]Lists!$BF$2:$BF$3</definedName>
    <definedName name="YesNo">Lists!$A$2:$A$3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50" i="73" l="1"/>
  <c r="R50" i="73"/>
  <c r="S49" i="73"/>
  <c r="R49" i="73"/>
  <c r="S44" i="73"/>
  <c r="S43" i="73"/>
  <c r="S42" i="73"/>
  <c r="S41" i="73"/>
  <c r="S40" i="73"/>
  <c r="S39" i="73"/>
  <c r="S38" i="73"/>
  <c r="S37" i="73"/>
  <c r="S36" i="73"/>
  <c r="S35" i="73"/>
  <c r="R44" i="73"/>
  <c r="R43" i="73"/>
  <c r="R42" i="73"/>
  <c r="R41" i="73"/>
  <c r="R40" i="73"/>
  <c r="R39" i="73"/>
  <c r="R38" i="73"/>
  <c r="R37" i="73"/>
  <c r="R36" i="73"/>
  <c r="R35" i="73"/>
  <c r="R27" i="73"/>
  <c r="R28" i="73"/>
  <c r="R23" i="73"/>
  <c r="R22" i="73"/>
  <c r="R21" i="73"/>
  <c r="R20" i="73"/>
  <c r="R19" i="73"/>
  <c r="R18" i="73"/>
  <c r="R17" i="73"/>
  <c r="R16" i="73"/>
  <c r="R15" i="73"/>
  <c r="R14" i="73"/>
  <c r="AZ51" i="8"/>
  <c r="AZ50" i="8"/>
  <c r="AZ49" i="8"/>
  <c r="AZ48" i="8"/>
  <c r="AZ47" i="8"/>
  <c r="AZ46" i="8"/>
  <c r="AZ45" i="8"/>
  <c r="AZ44" i="8"/>
  <c r="AZ43" i="8"/>
  <c r="AZ42" i="8"/>
  <c r="AZ41" i="8"/>
  <c r="AZ40" i="8"/>
  <c r="AZ39" i="8"/>
  <c r="AZ38" i="8"/>
  <c r="AZ37" i="8"/>
  <c r="AZ36" i="8"/>
  <c r="AZ35" i="8"/>
  <c r="AZ34" i="8"/>
  <c r="AZ33" i="8"/>
  <c r="AZ32" i="8"/>
  <c r="AZ31" i="8"/>
  <c r="AZ30" i="8"/>
  <c r="AZ29" i="8"/>
  <c r="AZ28" i="8"/>
  <c r="AZ27" i="8"/>
  <c r="AZ26" i="8"/>
  <c r="AZ25" i="8"/>
  <c r="AZ24" i="8"/>
  <c r="AZ23" i="8"/>
  <c r="AZ22" i="8"/>
  <c r="AZ21" i="8"/>
  <c r="AZ20" i="8"/>
  <c r="AZ19" i="8"/>
  <c r="AZ18" i="8"/>
  <c r="AZ17" i="8"/>
  <c r="AZ16" i="8"/>
  <c r="AZ15" i="8"/>
  <c r="AZ14" i="8"/>
  <c r="AZ13" i="8"/>
  <c r="AZ12" i="8"/>
  <c r="AZ11" i="8"/>
  <c r="AZ10" i="8"/>
  <c r="AZ9" i="8"/>
  <c r="AZ8" i="8"/>
  <c r="AZ7" i="8"/>
  <c r="AZ6" i="8"/>
  <c r="AZ5" i="8"/>
  <c r="AZ4" i="8"/>
  <c r="AZ3" i="8"/>
  <c r="AZ2" i="8"/>
  <c r="E29" i="73"/>
  <c r="Q22" i="66"/>
  <c r="P22" i="66"/>
  <c r="O22" i="66"/>
  <c r="N22" i="66"/>
  <c r="M22" i="66"/>
  <c r="L22" i="66"/>
  <c r="K22" i="66"/>
  <c r="J22" i="66"/>
  <c r="I22" i="66"/>
  <c r="H22" i="66"/>
  <c r="G22" i="66"/>
  <c r="F22" i="66"/>
  <c r="Z22" i="19"/>
  <c r="X22" i="19"/>
  <c r="U22" i="19"/>
  <c r="S22" i="19"/>
  <c r="P22" i="19"/>
  <c r="N22" i="19"/>
  <c r="J22" i="19"/>
  <c r="G22" i="19"/>
  <c r="AX13" i="8"/>
  <c r="AX12" i="8"/>
  <c r="AX11" i="8"/>
  <c r="R19" i="66"/>
  <c r="R18" i="66"/>
  <c r="R17" i="66"/>
  <c r="R16" i="66"/>
  <c r="R15" i="66"/>
  <c r="R14" i="66"/>
  <c r="R13" i="66"/>
  <c r="R12" i="66"/>
  <c r="R11" i="66"/>
  <c r="R10" i="66"/>
  <c r="R9" i="66"/>
  <c r="R8" i="66"/>
  <c r="H51" i="73" l="1"/>
  <c r="G29" i="73"/>
  <c r="H45" i="73"/>
  <c r="G51" i="73"/>
  <c r="G45" i="73"/>
  <c r="E41" i="93"/>
  <c r="D19" i="19" l="1"/>
  <c r="D19" i="66"/>
  <c r="D76" i="97" l="1"/>
  <c r="D73" i="97"/>
  <c r="D70" i="97"/>
  <c r="D67" i="97"/>
  <c r="D64" i="97"/>
  <c r="D61" i="97"/>
  <c r="D58" i="97"/>
  <c r="D55" i="97"/>
  <c r="G32" i="76"/>
  <c r="G7" i="76"/>
  <c r="P9" i="82"/>
  <c r="V17" i="19"/>
  <c r="AX10" i="8"/>
  <c r="AX9" i="8"/>
  <c r="AX8" i="8"/>
  <c r="AX7" i="8"/>
  <c r="AX6" i="8"/>
  <c r="AX5" i="8"/>
  <c r="AX4" i="8"/>
  <c r="AX3" i="8"/>
  <c r="AX2" i="8"/>
  <c r="AY2" i="8" l="1" a="1"/>
  <c r="AY2" i="8" s="1"/>
  <c r="F51" i="73"/>
  <c r="E51" i="73"/>
  <c r="F45" i="73"/>
  <c r="E45" i="73"/>
  <c r="E24" i="73"/>
  <c r="P16" i="8" l="1"/>
  <c r="Q2" i="8" s="1" a="1"/>
  <c r="Q2" i="8" s="1"/>
  <c r="S19" i="66" l="1"/>
  <c r="S18" i="66"/>
  <c r="S17" i="66"/>
  <c r="S16" i="66"/>
  <c r="S15" i="66"/>
  <c r="S14" i="66"/>
  <c r="S13" i="66"/>
  <c r="S12" i="66"/>
  <c r="S11" i="66"/>
  <c r="S10" i="66"/>
  <c r="S9" i="66"/>
  <c r="S8" i="66"/>
  <c r="BA51" i="8" l="1" a="1"/>
  <c r="BA51" i="8" s="1"/>
  <c r="BA4" i="8" a="1"/>
  <c r="BA4" i="8" s="1"/>
  <c r="BA12" i="8" a="1"/>
  <c r="BA12" i="8" s="1"/>
  <c r="BA20" i="8" a="1"/>
  <c r="BA20" i="8" s="1"/>
  <c r="BA28" i="8" a="1"/>
  <c r="BA28" i="8" s="1"/>
  <c r="BA36" i="8" a="1"/>
  <c r="BA36" i="8" s="1"/>
  <c r="BA44" i="8" a="1"/>
  <c r="BA44" i="8" s="1"/>
  <c r="BA5" i="8" a="1"/>
  <c r="BA5" i="8" s="1"/>
  <c r="BA13" i="8" a="1"/>
  <c r="BA13" i="8" s="1"/>
  <c r="BA21" i="8" a="1"/>
  <c r="BA21" i="8" s="1"/>
  <c r="BA29" i="8" a="1"/>
  <c r="BA29" i="8" s="1"/>
  <c r="BA37" i="8" a="1"/>
  <c r="BA37" i="8" s="1"/>
  <c r="BA45" i="8" a="1"/>
  <c r="BA45" i="8" s="1"/>
  <c r="BA6" i="8" a="1"/>
  <c r="BA6" i="8" s="1"/>
  <c r="BA14" i="8" a="1"/>
  <c r="BA14" i="8" s="1"/>
  <c r="BA22" i="8" a="1"/>
  <c r="BA22" i="8" s="1"/>
  <c r="BA30" i="8" a="1"/>
  <c r="BA30" i="8" s="1"/>
  <c r="BA38" i="8" a="1"/>
  <c r="BA38" i="8" s="1"/>
  <c r="BA46" i="8" a="1"/>
  <c r="BA46" i="8" s="1"/>
  <c r="BA7" i="8" a="1"/>
  <c r="BA7" i="8" s="1"/>
  <c r="BA15" i="8" a="1"/>
  <c r="BA15" i="8" s="1"/>
  <c r="BA23" i="8" a="1"/>
  <c r="BA23" i="8" s="1"/>
  <c r="BA31" i="8" a="1"/>
  <c r="BA31" i="8" s="1"/>
  <c r="BA39" i="8" a="1"/>
  <c r="BA39" i="8" s="1"/>
  <c r="BA47" i="8" a="1"/>
  <c r="BA47" i="8" s="1"/>
  <c r="BA8" i="8" a="1"/>
  <c r="BA8" i="8" s="1"/>
  <c r="BA16" i="8" a="1"/>
  <c r="BA16" i="8" s="1"/>
  <c r="BA24" i="8" a="1"/>
  <c r="BA24" i="8" s="1"/>
  <c r="BA32" i="8" a="1"/>
  <c r="BA32" i="8" s="1"/>
  <c r="BA40" i="8" a="1"/>
  <c r="BA40" i="8" s="1"/>
  <c r="BA48" i="8" a="1"/>
  <c r="BA48" i="8" s="1"/>
  <c r="BA9" i="8" a="1"/>
  <c r="BA9" i="8" s="1"/>
  <c r="BA17" i="8" a="1"/>
  <c r="BA17" i="8" s="1"/>
  <c r="BA25" i="8" a="1"/>
  <c r="BA25" i="8" s="1"/>
  <c r="BA33" i="8" a="1"/>
  <c r="BA33" i="8" s="1"/>
  <c r="BA41" i="8" a="1"/>
  <c r="BA41" i="8" s="1"/>
  <c r="BA49" i="8" a="1"/>
  <c r="BA49" i="8" s="1"/>
  <c r="BA2" i="8" a="1"/>
  <c r="BA2" i="8" s="1"/>
  <c r="BA10" i="8" a="1"/>
  <c r="BA10" i="8" s="1"/>
  <c r="BA18" i="8" a="1"/>
  <c r="BA18" i="8" s="1"/>
  <c r="BA26" i="8" a="1"/>
  <c r="BA26" i="8" s="1"/>
  <c r="BA34" i="8" a="1"/>
  <c r="BA34" i="8" s="1"/>
  <c r="BA42" i="8" a="1"/>
  <c r="BA42" i="8" s="1"/>
  <c r="BA50" i="8" a="1"/>
  <c r="BA50" i="8" s="1"/>
  <c r="BA3" i="8" a="1"/>
  <c r="BA3" i="8" s="1"/>
  <c r="BA11" i="8" a="1"/>
  <c r="BA11" i="8" s="1"/>
  <c r="BA19" i="8" a="1"/>
  <c r="BA19" i="8" s="1"/>
  <c r="BA27" i="8" a="1"/>
  <c r="BA27" i="8" s="1"/>
  <c r="BA35" i="8" a="1"/>
  <c r="BA35" i="8" s="1"/>
  <c r="BA43" i="8" a="1"/>
  <c r="BA43" i="8" s="1"/>
  <c r="AY16" i="8" a="1"/>
  <c r="AY16" i="8" s="1"/>
  <c r="AY9" i="8" a="1"/>
  <c r="AY9" i="8" s="1"/>
  <c r="AY10" i="8" a="1"/>
  <c r="AY10" i="8" s="1"/>
  <c r="AY3" i="8" a="1"/>
  <c r="AY3" i="8" s="1"/>
  <c r="AY11" i="8" a="1"/>
  <c r="AY11" i="8" s="1"/>
  <c r="AY4" i="8" a="1"/>
  <c r="AY4" i="8" s="1"/>
  <c r="AY12" i="8" a="1"/>
  <c r="AY12" i="8" s="1"/>
  <c r="AY5" i="8" a="1"/>
  <c r="AY5" i="8" s="1"/>
  <c r="AY13" i="8" a="1"/>
  <c r="AY13" i="8" s="1"/>
  <c r="AY6" i="8" a="1"/>
  <c r="AY6" i="8" s="1"/>
  <c r="AY14" i="8" a="1"/>
  <c r="AY14" i="8" s="1"/>
  <c r="AY7" i="8" a="1"/>
  <c r="AY7" i="8" s="1"/>
  <c r="AY15" i="8" a="1"/>
  <c r="AY15" i="8" s="1"/>
  <c r="AY8" i="8" a="1"/>
  <c r="AY8" i="8" s="1"/>
  <c r="AA19" i="19"/>
  <c r="V19" i="19"/>
  <c r="Q19" i="19"/>
  <c r="L19" i="19"/>
  <c r="AA18" i="19"/>
  <c r="V18" i="19"/>
  <c r="Q18" i="19"/>
  <c r="L18" i="19"/>
  <c r="AA17" i="19"/>
  <c r="Q17" i="19"/>
  <c r="L17" i="19"/>
  <c r="AA16" i="19"/>
  <c r="V16" i="19"/>
  <c r="Q16" i="19"/>
  <c r="L16" i="19"/>
  <c r="AA15" i="19"/>
  <c r="V15" i="19"/>
  <c r="Q15" i="19"/>
  <c r="L15" i="19"/>
  <c r="AA14" i="19"/>
  <c r="V14" i="19"/>
  <c r="Q14" i="19"/>
  <c r="L14" i="19"/>
  <c r="AA13" i="19"/>
  <c r="V13" i="19"/>
  <c r="Q13" i="19"/>
  <c r="L13" i="19"/>
  <c r="AA12" i="19"/>
  <c r="V12" i="19"/>
  <c r="Q12" i="19"/>
  <c r="L12" i="19"/>
  <c r="AA11" i="19"/>
  <c r="V11" i="19"/>
  <c r="Q11" i="19"/>
  <c r="L11" i="19"/>
  <c r="AA10" i="19"/>
  <c r="V10" i="19"/>
  <c r="Q10" i="19"/>
  <c r="L10" i="19"/>
  <c r="AA9" i="19"/>
  <c r="V9" i="19"/>
  <c r="Q9" i="19"/>
  <c r="L9" i="19"/>
  <c r="AA8" i="19"/>
  <c r="V8" i="19"/>
  <c r="Q8" i="19"/>
  <c r="L8" i="19"/>
  <c r="G24" i="7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Boylan</author>
  </authors>
  <commentList>
    <comment ref="L7" authorId="0" shapeId="0" xr:uid="{5F68699E-03D1-4BFF-B8DC-E0D7FADAE72E}">
      <text>
        <r>
          <rPr>
            <b/>
            <sz val="9"/>
            <color indexed="81"/>
            <rFont val="Tahoma"/>
            <family val="2"/>
          </rPr>
          <t>Identify the capacity level this facility would have in 2022 if your organization were able to make this change with no cost or lead time.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<sst xmlns="http://schemas.openxmlformats.org/spreadsheetml/2006/main" count="2492" uniqueCount="1375">
  <si>
    <t>Previous Page</t>
  </si>
  <si>
    <t>Next Page</t>
  </si>
  <si>
    <t>Section 1: Organization Information</t>
  </si>
  <si>
    <t>A</t>
  </si>
  <si>
    <t>Name</t>
  </si>
  <si>
    <t>Title</t>
  </si>
  <si>
    <t>Phone Number</t>
  </si>
  <si>
    <t>Email Address</t>
  </si>
  <si>
    <t>State</t>
  </si>
  <si>
    <t>B</t>
  </si>
  <si>
    <t>Organization Name</t>
  </si>
  <si>
    <t>Street Address</t>
  </si>
  <si>
    <t>City</t>
  </si>
  <si>
    <t>Postal Code/Zip Code</t>
  </si>
  <si>
    <t>Country of Global Headquarters</t>
  </si>
  <si>
    <t>C</t>
  </si>
  <si>
    <t>If your organization is publicly traded, identify its stock ticker symbol:</t>
  </si>
  <si>
    <t>D</t>
  </si>
  <si>
    <t>Is your organization owned, in whole or in part, by another entity?</t>
  </si>
  <si>
    <t>Entity Name</t>
  </si>
  <si>
    <t>Percent Held</t>
  </si>
  <si>
    <t>Country</t>
  </si>
  <si>
    <t/>
  </si>
  <si>
    <t>E</t>
  </si>
  <si>
    <t>Segment</t>
  </si>
  <si>
    <t># of U.S. Facilities</t>
  </si>
  <si>
    <t># of Non-U.S. Facilities</t>
  </si>
  <si>
    <t>EMS/PCB Assembly</t>
  </si>
  <si>
    <t>Other</t>
  </si>
  <si>
    <t>(specify here)</t>
  </si>
  <si>
    <t>F</t>
  </si>
  <si>
    <t>Commercial and Government Entity (CAGE) Code(s):</t>
  </si>
  <si>
    <t>Data Universal Numbering System (DUNS) Code(s):</t>
  </si>
  <si>
    <t>NAICS (6-digit) Code(s):</t>
  </si>
  <si>
    <t>Find CAGE codes at:</t>
  </si>
  <si>
    <t>Find DUNS numbers at:</t>
  </si>
  <si>
    <t>Find NAICs codes at:</t>
  </si>
  <si>
    <t>https://cage.dla.mil/</t>
  </si>
  <si>
    <t>https://www.dnb.com/</t>
  </si>
  <si>
    <t>https://www.census.gov/naics/</t>
  </si>
  <si>
    <t>BUSINESS CONFIDENTIAL - Per Section 705(d) of the Defense Production Act</t>
  </si>
  <si>
    <t>A.</t>
  </si>
  <si>
    <t>Aging equipment</t>
  </si>
  <si>
    <t>Maintenance</t>
  </si>
  <si>
    <t>B.</t>
  </si>
  <si>
    <t>Explain</t>
  </si>
  <si>
    <t>C.</t>
  </si>
  <si>
    <t xml:space="preserve">How many joint ventures does your organization currently participate in? </t>
  </si>
  <si>
    <t>Year Initiated</t>
  </si>
  <si>
    <t>Method</t>
  </si>
  <si>
    <t>Type of IP</t>
  </si>
  <si>
    <t>Licensing intellectual property</t>
  </si>
  <si>
    <t>Joint ventures</t>
  </si>
  <si>
    <t>Research collaborations</t>
  </si>
  <si>
    <t>Participation in scientific/technical conferences</t>
  </si>
  <si>
    <t>Information provided to potential investors</t>
  </si>
  <si>
    <t>Non-Disclosure Agreements (NDAs)</t>
  </si>
  <si>
    <t>Suspected Country</t>
  </si>
  <si>
    <t xml:space="preserve">Suspected Perpetrator if Known </t>
  </si>
  <si>
    <t>Cybersecurity intrusions</t>
  </si>
  <si>
    <t>Planting staff in your organization</t>
  </si>
  <si>
    <t>Physical break-ins at organization facilities</t>
  </si>
  <si>
    <t xml:space="preserve">Business partners </t>
  </si>
  <si>
    <t>Dumpster diving</t>
  </si>
  <si>
    <t>Employees</t>
  </si>
  <si>
    <t>Former employees</t>
  </si>
  <si>
    <t>External IT system contractors</t>
  </si>
  <si>
    <t>Persons performing R&amp;D within your organization</t>
  </si>
  <si>
    <t>Organization campus Wi-Fi network interceptions</t>
  </si>
  <si>
    <t>Disclosure by outside industry analysts/experts</t>
  </si>
  <si>
    <t>Disclosure by your bankers/financiers</t>
  </si>
  <si>
    <t>Disclosure by contractors and suppliers</t>
  </si>
  <si>
    <t>Violation of Non-Disclosure Agreements (NDAs)</t>
  </si>
  <si>
    <t>D.</t>
  </si>
  <si>
    <t>(Specify Here)</t>
  </si>
  <si>
    <t>Capital Expenditure (CapEx)</t>
  </si>
  <si>
    <t>Research &amp; Development (R&amp;D) Expenditure</t>
  </si>
  <si>
    <t>Net Income</t>
  </si>
  <si>
    <t>E.</t>
  </si>
  <si>
    <t>Earnings Before Interest and Taxes</t>
  </si>
  <si>
    <t>Total Operating Income (Loss)</t>
  </si>
  <si>
    <t>Cost of Goods Sold</t>
  </si>
  <si>
    <t>2. % of Non-U.S. Sales</t>
  </si>
  <si>
    <t>1. % of U.S. Sales</t>
  </si>
  <si>
    <t>Net Sales (and other revenue)</t>
  </si>
  <si>
    <t>Record $ in Thousands, e.g. $12,000.00 = survey input of $12</t>
  </si>
  <si>
    <t>Reporting Schedule:</t>
  </si>
  <si>
    <t>YesNo</t>
  </si>
  <si>
    <t>ChipType</t>
  </si>
  <si>
    <t>Semiconductor Material Type</t>
  </si>
  <si>
    <t>Device Type</t>
  </si>
  <si>
    <t>Market Segments/End-Use</t>
  </si>
  <si>
    <t>IC manufacturing front to back processes</t>
  </si>
  <si>
    <t xml:space="preserve">Input </t>
  </si>
  <si>
    <t>Industry Sector</t>
  </si>
  <si>
    <t>Stock</t>
  </si>
  <si>
    <t>EntityList</t>
  </si>
  <si>
    <t>node</t>
  </si>
  <si>
    <t>Material</t>
  </si>
  <si>
    <t>Wafer</t>
  </si>
  <si>
    <t>Discretes</t>
  </si>
  <si>
    <t>Optoelectronics</t>
  </si>
  <si>
    <t>Sensors &amp; Actuators</t>
  </si>
  <si>
    <t>Integrated Circuits</t>
  </si>
  <si>
    <t>Analog Ics</t>
  </si>
  <si>
    <t>Microcontroller and Microprocessor ICs</t>
  </si>
  <si>
    <t>Logic Ics</t>
  </si>
  <si>
    <t>Memory Ics</t>
  </si>
  <si>
    <t>TotalOrgs</t>
  </si>
  <si>
    <t>Yes</t>
  </si>
  <si>
    <t>United States</t>
  </si>
  <si>
    <t>Alabama</t>
  </si>
  <si>
    <t>6,000 - 10,000</t>
  </si>
  <si>
    <t>Amorphous Silicon</t>
  </si>
  <si>
    <t>Analog/Linear Technologies</t>
  </si>
  <si>
    <t>Aerospace</t>
  </si>
  <si>
    <t xml:space="preserve">Wet wafer cleaning </t>
  </si>
  <si>
    <t>Raw Materials</t>
  </si>
  <si>
    <t>New York Stock Exchange</t>
  </si>
  <si>
    <t>&lt;7</t>
  </si>
  <si>
    <t>2- or 3-inch</t>
  </si>
  <si>
    <t>F99 TOTAL OPTOELECTRONICS</t>
  </si>
  <si>
    <t>H99 SENSORS &amp; ACTUATORS</t>
  </si>
  <si>
    <t>J99 TOTAL ANALOG - Analog</t>
  </si>
  <si>
    <t>No</t>
  </si>
  <si>
    <t>Afghanistan</t>
  </si>
  <si>
    <t>Alaska</t>
  </si>
  <si>
    <t>3,000 - &lt;6,000</t>
  </si>
  <si>
    <t>Bulk Silicon</t>
  </si>
  <si>
    <t>Digital Logic Technologies</t>
  </si>
  <si>
    <t>Automotive</t>
  </si>
  <si>
    <t>Piranha solution</t>
  </si>
  <si>
    <t>Wafers</t>
  </si>
  <si>
    <t>Automotive/Transportation</t>
  </si>
  <si>
    <t>Tokyo Stock Exchange</t>
  </si>
  <si>
    <t>7 - &lt;14</t>
  </si>
  <si>
    <t>4-inch</t>
  </si>
  <si>
    <t>Albania</t>
  </si>
  <si>
    <t>American Samoa</t>
  </si>
  <si>
    <t>1,500 - &lt;3,000</t>
  </si>
  <si>
    <t>Silicon on Insulator</t>
  </si>
  <si>
    <t>Digital Signal Processors</t>
  </si>
  <si>
    <t>Healthcare/Medical</t>
  </si>
  <si>
    <t>RCA clean</t>
  </si>
  <si>
    <t>Photomasks</t>
  </si>
  <si>
    <t>Communications</t>
  </si>
  <si>
    <t>London Stock Exchange</t>
  </si>
  <si>
    <t>14 - &lt;28</t>
  </si>
  <si>
    <t>6-inch</t>
  </si>
  <si>
    <t>L99 TOTAL LOGIC</t>
  </si>
  <si>
    <t>Analog ICs</t>
  </si>
  <si>
    <t>Algeria</t>
  </si>
  <si>
    <t>Arizona</t>
  </si>
  <si>
    <t>1,000 - &lt;1,500</t>
  </si>
  <si>
    <t>Silicon Germanium</t>
  </si>
  <si>
    <t>Field Programmable Gate Arrays</t>
  </si>
  <si>
    <t>Industrial</t>
  </si>
  <si>
    <t>Photolithography</t>
  </si>
  <si>
    <t>Photoresist</t>
  </si>
  <si>
    <t>Computing/IT</t>
  </si>
  <si>
    <t>Hong Kong Stock Exchange</t>
  </si>
  <si>
    <t>28 - &lt;32</t>
  </si>
  <si>
    <t>8-inch</t>
  </si>
  <si>
    <t>M99 TOTAL MOS MEMORY</t>
  </si>
  <si>
    <t>Andorra</t>
  </si>
  <si>
    <t>Arkansas</t>
  </si>
  <si>
    <t>800 - &lt;1,000</t>
  </si>
  <si>
    <t>Silicon on Sapphire</t>
  </si>
  <si>
    <t>Structured ASICs</t>
  </si>
  <si>
    <t>IT/Computers - Personal and Consumer Products</t>
  </si>
  <si>
    <t>Ion implantation</t>
  </si>
  <si>
    <t>Chemicals</t>
  </si>
  <si>
    <t>Construction/Infrastructure</t>
  </si>
  <si>
    <t>Shanghai Stock Exchange</t>
  </si>
  <si>
    <t>32 - &lt;45</t>
  </si>
  <si>
    <t>12-inch</t>
  </si>
  <si>
    <t>E99 THYRISTORS</t>
  </si>
  <si>
    <t>Q99 TOTAL APPL SPEC IC</t>
  </si>
  <si>
    <t>Logic ICs</t>
  </si>
  <si>
    <t>Angola</t>
  </si>
  <si>
    <t>California</t>
  </si>
  <si>
    <t>500 - &lt;800</t>
  </si>
  <si>
    <t>Silicon Carbide</t>
  </si>
  <si>
    <t>Standard Cell ASICs</t>
  </si>
  <si>
    <t>IT/Computers - Servers</t>
  </si>
  <si>
    <t>Dry etching</t>
  </si>
  <si>
    <t>Gases</t>
  </si>
  <si>
    <t>Consumer Electronics</t>
  </si>
  <si>
    <t>Bombay Stock Exchange</t>
  </si>
  <si>
    <t>45 - &lt;65</t>
  </si>
  <si>
    <t>G99 ALL OTHER DISCRETE</t>
  </si>
  <si>
    <t>Memory ICs</t>
  </si>
  <si>
    <t>Antigua and Barbuda</t>
  </si>
  <si>
    <t>Colorado</t>
  </si>
  <si>
    <t>350 - &lt;500</t>
  </si>
  <si>
    <t>Gallium Arsenide</t>
  </si>
  <si>
    <t>Custom ASICs</t>
  </si>
  <si>
    <t>Mobile Devices</t>
  </si>
  <si>
    <t>Wet etching</t>
  </si>
  <si>
    <t>Deposition Materials</t>
  </si>
  <si>
    <t>Electronic Appliances?</t>
  </si>
  <si>
    <t>Sao Paulo Stock Exchange</t>
  </si>
  <si>
    <t>65 - &lt;90</t>
  </si>
  <si>
    <t>ASICs</t>
  </si>
  <si>
    <t>Argentina</t>
  </si>
  <si>
    <t>Connecticut</t>
  </si>
  <si>
    <t>250 - &lt;350</t>
  </si>
  <si>
    <t>Gallium Nitride</t>
  </si>
  <si>
    <t>3D/2.5 ASICs</t>
  </si>
  <si>
    <t>Network Infrastructure</t>
  </si>
  <si>
    <t>Plasma strip/Ashing</t>
  </si>
  <si>
    <t>Packaging Materials</t>
  </si>
  <si>
    <t>Energy</t>
  </si>
  <si>
    <t>Austrailian Stock Exchange</t>
  </si>
  <si>
    <t>90 - &lt;130</t>
  </si>
  <si>
    <t>Armenia</t>
  </si>
  <si>
    <t>Delaware</t>
  </si>
  <si>
    <t>180 - &lt;250</t>
  </si>
  <si>
    <t>Indium Phosphide</t>
  </si>
  <si>
    <t>System-on-Chip</t>
  </si>
  <si>
    <t>Thermal treatments rapid thermal anneal</t>
  </si>
  <si>
    <t>Wafer Processing Intellectual Property</t>
  </si>
  <si>
    <t>Food/Agriculture</t>
  </si>
  <si>
    <t>NASDAQ</t>
  </si>
  <si>
    <t>130 - &lt;180</t>
  </si>
  <si>
    <t>Australia</t>
  </si>
  <si>
    <t>District of Columbia</t>
  </si>
  <si>
    <t>Antimonides</t>
  </si>
  <si>
    <t>Other Processors</t>
  </si>
  <si>
    <t>Furnace anneals</t>
  </si>
  <si>
    <t>High Temperature Materials</t>
  </si>
  <si>
    <t>Healthcare</t>
  </si>
  <si>
    <t>Austria</t>
  </si>
  <si>
    <t>Florida</t>
  </si>
  <si>
    <t>Organic Technologies</t>
  </si>
  <si>
    <t>Mixed Signal Technologies</t>
  </si>
  <si>
    <t>Furnace thermal oxidation</t>
  </si>
  <si>
    <t>Wet Processing Materials</t>
  </si>
  <si>
    <t>Azerbaijan</t>
  </si>
  <si>
    <t>Georgia</t>
  </si>
  <si>
    <t>Carbon Based Technologies (e.g. nanotubes)</t>
  </si>
  <si>
    <t>Nonvolatile Memory</t>
  </si>
  <si>
    <t>Rapid thermal oxidation</t>
  </si>
  <si>
    <t>Testing Materials</t>
  </si>
  <si>
    <t>Marine (surface and underwater)</t>
  </si>
  <si>
    <t>Bahamas</t>
  </si>
  <si>
    <t>Guam</t>
  </si>
  <si>
    <t>Superconducting Materials</t>
  </si>
  <si>
    <t>SRAM</t>
  </si>
  <si>
    <t>Epitaxy</t>
  </si>
  <si>
    <t>Assembly Materials</t>
  </si>
  <si>
    <t>Optical/Photonics</t>
  </si>
  <si>
    <t>Bahrain</t>
  </si>
  <si>
    <t>Hawaii</t>
  </si>
  <si>
    <t>DRAM</t>
  </si>
  <si>
    <t>Chemical Vapor Deposition (CVD)</t>
  </si>
  <si>
    <t>Clean Room Materials</t>
  </si>
  <si>
    <t>Research and Development</t>
  </si>
  <si>
    <t>Bangladesh</t>
  </si>
  <si>
    <t>Idaho</t>
  </si>
  <si>
    <t>MEMS Technologies</t>
  </si>
  <si>
    <t>Plasma Enhanced Chemical Capor Deposition (PECVD)</t>
  </si>
  <si>
    <t>Software</t>
  </si>
  <si>
    <t>Barbados</t>
  </si>
  <si>
    <t>Illinois</t>
  </si>
  <si>
    <t>Optical/Photonic Technologies</t>
  </si>
  <si>
    <t>Rapid thermal chemical vapor deposition</t>
  </si>
  <si>
    <t>Other (specify in comments)</t>
  </si>
  <si>
    <t>A99 DIODES</t>
  </si>
  <si>
    <t>General-purpose signal and switching diodes (rated less than 0.5 AMP), zener diodes, transient 
protection diodes and RF &amp; microwave diodes</t>
  </si>
  <si>
    <t>Belarus</t>
  </si>
  <si>
    <t>Indiana</t>
  </si>
  <si>
    <t>MMIC Technologies</t>
  </si>
  <si>
    <t>Physical Vapor Deposition (PVD)</t>
  </si>
  <si>
    <t>B99 SMALL SIGNAL TRANSISTORS</t>
  </si>
  <si>
    <t>Small Signal and Switching Transistors. Transistors with a power dissipation of less than 1W (the power 
dissipation represents, for lead mounted types, the rating at 25 degrees C free air or ambient temperature 
and, for chassis mounted types, the rating at 25 degrees C case temperature). This category includes all 
RF and microwave small signal transistors, dual transistors, field effect transistors and all general_x0002_purpose bipolar small signal transistors</t>
  </si>
  <si>
    <t>Belgium</t>
  </si>
  <si>
    <t>Iowa</t>
  </si>
  <si>
    <t>Other RF Technologies</t>
  </si>
  <si>
    <t>Molecular Beam Epitaxy (MBE)</t>
  </si>
  <si>
    <t>C99 POWER TRANSISTORS</t>
  </si>
  <si>
    <t>Transistors with a power dissipation of 1W or more (the power dissipation represents,
for lead mounted types, the rating at 25 degrees C free air or ambient temperature; and, for chassis 
mounted types, the rating at 25 degrees C case temperature). This category includes RF and microwave 
power transistors, bipolar general purpose power transistors, field effect general purpose power 
transistors, insulated gate bipolar transistors (IGBT), Darlington power transistors, multiple chip devices 
which behave as a single chip device except for higher current and power rating, and modules assembled 
from these transistors</t>
  </si>
  <si>
    <t>Belize</t>
  </si>
  <si>
    <t>Kansas</t>
  </si>
  <si>
    <t>Electrochemical Deposition (ECD)</t>
  </si>
  <si>
    <t>D99 RECTIFIERS</t>
  </si>
  <si>
    <t>Includes all discrete rectifiers (rated at 0.5 AMPS average or greater) and 
assemblies/modules composed thereof</t>
  </si>
  <si>
    <t>Benin</t>
  </si>
  <si>
    <t>Kentucky</t>
  </si>
  <si>
    <t>Chemical-Mechanical Planarization (CMP)</t>
  </si>
  <si>
    <t>Includes all unidirectional and bi-directional thyristors and assemblies/modules composed 
primarily thereof</t>
  </si>
  <si>
    <t>Bhutan</t>
  </si>
  <si>
    <t>Louisiana</t>
  </si>
  <si>
    <t>Inline monitor testing at wafer level 
 (interstitial/ silver /kerf structures)</t>
  </si>
  <si>
    <t>Includes varactor tuning diodes, selenium rectifiers and other polycrystalline devices, and any other discrete semiconductor device not specifically listed above</t>
  </si>
  <si>
    <t>Bolivia</t>
  </si>
  <si>
    <t>Maine</t>
  </si>
  <si>
    <t>Wafer bumping (flip chip products only)</t>
  </si>
  <si>
    <t>Includes displays, lamps, couplers, and other opto-sensing and emitting semiconductor devices (excludes liquid crystal devices and displays, incandescent lamps and displays, etc.).</t>
  </si>
  <si>
    <t>Bosnia and Herzegovina</t>
  </si>
  <si>
    <t>Maryland</t>
  </si>
  <si>
    <t>Through Silicon Via (TSV), back side thinning and
 backside metal redistribution (if a 3-D chip)</t>
  </si>
  <si>
    <t>Semiconductor devices whose electrical properties are designed to correlate to 
temperature, pressure, displacement, velocity, acceleration, stress, strain or any other physical, chemical 
or biological property</t>
  </si>
  <si>
    <t>Botswana</t>
  </si>
  <si>
    <t>Massachusetts</t>
  </si>
  <si>
    <t xml:space="preserve">Wafer functional test (testing of design structures) </t>
  </si>
  <si>
    <t>Devices are classified as ANALOG if at least 50% of the total die area of the integrated circuit(s)
in the device is occupied by ANALOG circuitry. Where the total die area of the integrated circuit(s) in the 
device cannot be accurately determined to be at least, but is close to, 50%, the device may be classified 
as ANALOG if the essential function of the device is to process analog signals, AND at least one of the 
following is applicable; in the intended use of the device, the signal at the input of the device is analog in 
nature, or the signal at the output of the device is analog in nature. An analog signal is defined as a signal 
in which the relevant data is continuously varying in voltage or current over time, and is not a digital signal 
with discrete levels. For example, analog conditioning of a digital signal for transmission over a cable is 
considered as an analog function.</t>
  </si>
  <si>
    <t>Brazil</t>
  </si>
  <si>
    <t>Michigan</t>
  </si>
  <si>
    <t>Wafer backgrinding (Smartcard, PCMCIA cards, other applications)</t>
  </si>
  <si>
    <t>P99 TOTAL MOS MICRO</t>
  </si>
  <si>
    <t>MOS Micro (MPU, MCU and DSP) - All MOS and BiMOS logic ICs that are microcomputer related and 
have more than 50% of chip area dedicated to digital logic functions, including devices which may have 
less than 50% of chip area dedicated to digital logic functions but by their nature cannot be classified into 
other categories. MOS is defined as MOS technology including CMOS, NMOS and PMOS, and any 
combination of these MOS types with Bipolar such as BiCMOS.</t>
  </si>
  <si>
    <t>Brunei</t>
  </si>
  <si>
    <t>Minnesota</t>
  </si>
  <si>
    <t>Die preparation wafer mounting/tape</t>
  </si>
  <si>
    <t>Total Logic (MOS &amp; Bipolar) – ICs in this category are all non-Micro MOS Logic ICs and Bipolar Logic ICs 
(including standard, semi-custom, dedicated function and full custom ICs) which have more than 50% of 
chip area dedicated to digital logic functions, including devices which may have less than 50% of chip 
area dedicated to digital logic functions but by their nature cannot be classified into other categories. 
MOS is defined as MOS technology including CMOS, NMOS and PMOS, and any combination of these 
MOS types with Bipolar such as BiCMOS.</t>
  </si>
  <si>
    <t>Bulgaria</t>
  </si>
  <si>
    <t>Mississippi</t>
  </si>
  <si>
    <t>Die cutting/dicing</t>
  </si>
  <si>
    <t>Digital MOS Memory. Includes all monolithic Memory devices made with NMOS, PMOS or CMOS, or 
any combination of MOS technologies including BiMOS, and which have half or more of the chip area 
made up of digital circuitry and intended as a Memory function.</t>
  </si>
  <si>
    <t>Burkina Faso</t>
  </si>
  <si>
    <t>Missouri</t>
  </si>
  <si>
    <t>IC packaging die attachment/bonding</t>
  </si>
  <si>
    <t>Burma (Myanmar)</t>
  </si>
  <si>
    <t>Montana</t>
  </si>
  <si>
    <t>IC bonding wire bonding (if wirebond product)</t>
  </si>
  <si>
    <t>Burundi</t>
  </si>
  <si>
    <t>Nebraska</t>
  </si>
  <si>
    <t>Thermosonic bonding</t>
  </si>
  <si>
    <t>Cabo Verde</t>
  </si>
  <si>
    <t>Nevada</t>
  </si>
  <si>
    <t>Wafer bonding (if a wafer level bonded assembly)</t>
  </si>
  <si>
    <t>Cambodia</t>
  </si>
  <si>
    <t>New Hampshire</t>
  </si>
  <si>
    <t>Tape Automated Bonding (TAB)</t>
  </si>
  <si>
    <t>Cameroon</t>
  </si>
  <si>
    <t>New Jersey</t>
  </si>
  <si>
    <t>IC encapsulation baking</t>
  </si>
  <si>
    <t>Canada</t>
  </si>
  <si>
    <t>New Mexico</t>
  </si>
  <si>
    <t>Plating</t>
  </si>
  <si>
    <t>Central African Republic</t>
  </si>
  <si>
    <t>New York</t>
  </si>
  <si>
    <t>Laser marking</t>
  </si>
  <si>
    <t>Chad</t>
  </si>
  <si>
    <t>North Carolina</t>
  </si>
  <si>
    <t>Trim and form</t>
  </si>
  <si>
    <t>Chile</t>
  </si>
  <si>
    <t>North Dakota</t>
  </si>
  <si>
    <t>IC testing</t>
  </si>
  <si>
    <t>China</t>
  </si>
  <si>
    <t>Northern Mariana Islands</t>
  </si>
  <si>
    <t>Colombia</t>
  </si>
  <si>
    <t>Ohio</t>
  </si>
  <si>
    <t>Comoros</t>
  </si>
  <si>
    <t>Oklahoma</t>
  </si>
  <si>
    <t>Congo (Brazzaville)</t>
  </si>
  <si>
    <t>Oregon</t>
  </si>
  <si>
    <t>Congo (Kinshasa)</t>
  </si>
  <si>
    <t>Pennsylvania</t>
  </si>
  <si>
    <t>Costa Rica</t>
  </si>
  <si>
    <t>Puerto Rico</t>
  </si>
  <si>
    <t>Cote d'Ivoire</t>
  </si>
  <si>
    <t>Rhode Island</t>
  </si>
  <si>
    <t>Croatia</t>
  </si>
  <si>
    <t>South Carolina</t>
  </si>
  <si>
    <t>Cuba</t>
  </si>
  <si>
    <t>South Dakota</t>
  </si>
  <si>
    <t>Cyprus</t>
  </si>
  <si>
    <t>Tennessee</t>
  </si>
  <si>
    <t>Czechia</t>
  </si>
  <si>
    <t>Texas</t>
  </si>
  <si>
    <t>Denmark</t>
  </si>
  <si>
    <t>U.S. Virgin Islands</t>
  </si>
  <si>
    <t>Djibouti</t>
  </si>
  <si>
    <t>Utah</t>
  </si>
  <si>
    <t>Dominica</t>
  </si>
  <si>
    <t>Vermont</t>
  </si>
  <si>
    <t>Dominican Republic</t>
  </si>
  <si>
    <t>Virginia</t>
  </si>
  <si>
    <t>Ecuador</t>
  </si>
  <si>
    <t>Washington</t>
  </si>
  <si>
    <t>Egypt</t>
  </si>
  <si>
    <t>West Virginia</t>
  </si>
  <si>
    <t>El Salvador</t>
  </si>
  <si>
    <t>Wisconsin</t>
  </si>
  <si>
    <t>Equatorial Guinea</t>
  </si>
  <si>
    <t>Wyoming</t>
  </si>
  <si>
    <t>Eritrea</t>
  </si>
  <si>
    <t>Estonia</t>
  </si>
  <si>
    <t>Eswatini</t>
  </si>
  <si>
    <t>Ethiopia</t>
  </si>
  <si>
    <t>Fiji</t>
  </si>
  <si>
    <t>Finland</t>
  </si>
  <si>
    <t>France</t>
  </si>
  <si>
    <t>Gabon</t>
  </si>
  <si>
    <t>Gambia</t>
  </si>
  <si>
    <t>Germany</t>
  </si>
  <si>
    <t>Ghana</t>
  </si>
  <si>
    <t>Greece</t>
  </si>
  <si>
    <t>Grenada</t>
  </si>
  <si>
    <t>Guatemala</t>
  </si>
  <si>
    <t>Guinea</t>
  </si>
  <si>
    <t>Guinea-Bissau</t>
  </si>
  <si>
    <t>Guyana</t>
  </si>
  <si>
    <t>Haiti</t>
  </si>
  <si>
    <t>Holy See (Vatican City)</t>
  </si>
  <si>
    <t>Honduras</t>
  </si>
  <si>
    <t>Hungary</t>
  </si>
  <si>
    <t>Iceland</t>
  </si>
  <si>
    <t>India</t>
  </si>
  <si>
    <t>Indonesia</t>
  </si>
  <si>
    <t>Iran</t>
  </si>
  <si>
    <t>Iraq</t>
  </si>
  <si>
    <t>Ireland</t>
  </si>
  <si>
    <t>Israel</t>
  </si>
  <si>
    <t>Italy</t>
  </si>
  <si>
    <t>Jamaica</t>
  </si>
  <si>
    <t>Japan</t>
  </si>
  <si>
    <t>Jordan</t>
  </si>
  <si>
    <t>Kazakhstan</t>
  </si>
  <si>
    <t>Kenya</t>
  </si>
  <si>
    <t>Kiribati</t>
  </si>
  <si>
    <t>Kosovo</t>
  </si>
  <si>
    <t>Kuwait</t>
  </si>
  <si>
    <t>Kyrgyzstan</t>
  </si>
  <si>
    <t>Laos</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</si>
  <si>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</si>
  <si>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</si>
  <si>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</si>
  <si>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</si>
  <si>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</si>
  <si>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</si>
  <si>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</si>
  <si>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</si>
  <si>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</si>
  <si>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</si>
  <si>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</si>
  <si>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</si>
  <si>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</si>
  <si>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</si>
  <si>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</si>
  <si>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</si>
  <si>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</si>
  <si>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</si>
  <si>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Mexico</t>
  </si>
  <si>
    <t>Micronesia, Federated States of</t>
  </si>
  <si>
    <t>Moldova (Republic of Moldova)</t>
  </si>
  <si>
    <t>Monaco</t>
  </si>
  <si>
    <t>Mongolia</t>
  </si>
  <si>
    <t>Montenegro</t>
  </si>
  <si>
    <t>Morocco</t>
  </si>
  <si>
    <t>Mozambique</t>
  </si>
  <si>
    <t>Namibia</t>
  </si>
  <si>
    <t>Nauru</t>
  </si>
  <si>
    <t>Nepal</t>
  </si>
  <si>
    <t>Netherlands</t>
  </si>
  <si>
    <t>New Zealand</t>
  </si>
  <si>
    <t>Nicaragua</t>
  </si>
  <si>
    <t>Niger</t>
  </si>
  <si>
    <t>Nigeria</t>
  </si>
  <si>
    <t>North Korea (DPRK)</t>
  </si>
  <si>
    <t>North Macedonia</t>
  </si>
  <si>
    <t>Norway</t>
  </si>
  <si>
    <t>Oman</t>
  </si>
  <si>
    <t>Pakistan</t>
  </si>
  <si>
    <t>Palau</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</si>
  <si>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</si>
  <si>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</si>
  <si>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</si>
  <si>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</si>
  <si>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</si>
  <si>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</si>
  <si>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</si>
  <si>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</si>
  <si>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</si>
  <si>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</si>
  <si>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</si>
  <si>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</si>
  <si>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</si>
  <si>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</si>
  <si>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 (Western Samoa)</t>
  </si>
  <si>
    <t>San Marino</t>
  </si>
  <si>
    <t>Sao Tome and Principe</t>
  </si>
  <si>
    <t>Saudi Arabia</t>
  </si>
  <si>
    <t>Senegal</t>
  </si>
  <si>
    <t>Serbia</t>
  </si>
  <si>
    <t>Seychelles</t>
  </si>
  <si>
    <t>Sierra Leone</t>
  </si>
  <si>
    <t>Singapore</t>
  </si>
  <si>
    <t>Slovakia</t>
  </si>
  <si>
    <t>Slovenia</t>
  </si>
  <si>
    <t>Solomon Islands</t>
  </si>
  <si>
    <t>Somalia</t>
  </si>
  <si>
    <t>South Africa</t>
  </si>
  <si>
    <t>South Korea (ROK)</t>
  </si>
  <si>
    <t>South Sudan</t>
  </si>
  <si>
    <t>Spain</t>
  </si>
  <si>
    <t>Sri Lanka</t>
  </si>
  <si>
    <t>Sudan</t>
  </si>
  <si>
    <t>Suriname</t>
  </si>
  <si>
    <t>Sweden</t>
  </si>
  <si>
    <t>Switzerland</t>
  </si>
  <si>
    <t>Syria (Syrian Arab Republic)</t>
  </si>
  <si>
    <t>Taiwan</t>
  </si>
  <si>
    <t>Tajikistan</t>
  </si>
  <si>
    <t>Tanzania (United Republic of Tanzania)</t>
  </si>
  <si>
    <t>Thailand</t>
  </si>
  <si>
    <t>Timor-Leste</t>
  </si>
  <si>
    <t>Togo</t>
  </si>
  <si>
    <t>Tonga</t>
  </si>
  <si>
    <t>Trinidad and Tobago</t>
  </si>
  <si>
    <t>Tunisia</t>
  </si>
  <si>
    <t>Turkey</t>
  </si>
  <si>
    <t>Turkmenistan</t>
  </si>
  <si>
    <t>Tuvalu</t>
  </si>
  <si>
    <t>Uganda</t>
  </si>
  <si>
    <t>Ukraine</t>
  </si>
  <si>
    <t>United Arab Emirates</t>
  </si>
  <si>
    <t>United Kingdom</t>
  </si>
  <si>
    <t>Uruguay</t>
  </si>
  <si>
    <t>Uzbekistan</t>
  </si>
  <si>
    <t>Vanuatu</t>
  </si>
  <si>
    <t>Venezuela</t>
  </si>
  <si>
    <t>Vietnam</t>
  </si>
  <si>
    <t>Yemen (Republic of Yemen)</t>
  </si>
  <si>
    <t>Zambia</t>
  </si>
  <si>
    <t>Zimbabwe</t>
  </si>
  <si>
    <t>Section 2: Facilities and Operations</t>
  </si>
  <si>
    <t>Facility Name</t>
  </si>
  <si>
    <t>Location</t>
  </si>
  <si>
    <t>Operations</t>
  </si>
  <si>
    <t>Future Outlook</t>
  </si>
  <si>
    <t>(a)</t>
  </si>
  <si>
    <t>(b)</t>
  </si>
  <si>
    <t>(c)</t>
  </si>
  <si>
    <t>(d)</t>
  </si>
  <si>
    <t>(e)</t>
  </si>
  <si>
    <t>(f)</t>
  </si>
  <si>
    <t>(h)</t>
  </si>
  <si>
    <t>Operating</t>
  </si>
  <si>
    <t>Design</t>
  </si>
  <si>
    <t>Standby/Idle</t>
  </si>
  <si>
    <t>Manufacturing</t>
  </si>
  <si>
    <t>Planned/Expected</t>
  </si>
  <si>
    <t>Equipment/Tooling</t>
  </si>
  <si>
    <t>R&amp;D</t>
  </si>
  <si>
    <t>Design Only</t>
  </si>
  <si>
    <t>Manufacture Only</t>
  </si>
  <si>
    <t>Both Design and Manufacture</t>
  </si>
  <si>
    <t>Distribute Only</t>
  </si>
  <si>
    <t xml:space="preserve">
</t>
  </si>
  <si>
    <t>State/Province</t>
  </si>
  <si>
    <t>99 DIODES</t>
  </si>
  <si>
    <t>Initial Year of Operations 
(yyyy)</t>
  </si>
  <si>
    <t>Wet Chemicals</t>
  </si>
  <si>
    <t>Photomask</t>
  </si>
  <si>
    <t>Encapsulation Resins</t>
  </si>
  <si>
    <t>Bonding Wire</t>
  </si>
  <si>
    <t>Die Attach Material</t>
  </si>
  <si>
    <t>Total</t>
  </si>
  <si>
    <t>Smallest Technology Node (nm)
(if applicable)</t>
  </si>
  <si>
    <t>Largest Technology Node (nm)
(if applicable)</t>
  </si>
  <si>
    <t>Appliances/Consumer Goods</t>
  </si>
  <si>
    <t>Unknown</t>
  </si>
  <si>
    <t>PCBs</t>
  </si>
  <si>
    <t>Material Inputs</t>
  </si>
  <si>
    <t>Intermediate/End Product</t>
  </si>
  <si>
    <t>Manufacture</t>
  </si>
  <si>
    <t>Distribution</t>
  </si>
  <si>
    <t>U.S.</t>
  </si>
  <si>
    <t>Non-U.S.</t>
  </si>
  <si>
    <t>In House</t>
  </si>
  <si>
    <t>Outsourced</t>
  </si>
  <si>
    <t>Pre-Existing
Licensed IP Blocks</t>
  </si>
  <si>
    <t>Process Step</t>
  </si>
  <si>
    <t>Direct Labor</t>
  </si>
  <si>
    <t>Fabrication as a Service</t>
  </si>
  <si>
    <t>Processed Inputs</t>
  </si>
  <si>
    <t>Factor</t>
  </si>
  <si>
    <t>Country with Greatest Advantage</t>
  </si>
  <si>
    <t>Labor Cost</t>
  </si>
  <si>
    <t>Labor Availability</t>
  </si>
  <si>
    <t>Labor Quality</t>
  </si>
  <si>
    <t>Material Cost</t>
  </si>
  <si>
    <t>Material Availability</t>
  </si>
  <si>
    <t>Material Quality</t>
  </si>
  <si>
    <t>Equipment Cost</t>
  </si>
  <si>
    <t>Equipment Availability</t>
  </si>
  <si>
    <t>Equipment Quality</t>
  </si>
  <si>
    <t>R&amp;D Cost</t>
  </si>
  <si>
    <t>R&amp;D Quality</t>
  </si>
  <si>
    <t>Environmental Compliance Cost</t>
  </si>
  <si>
    <t>Export Control Compliance Cost</t>
  </si>
  <si>
    <t>Energy Cost</t>
  </si>
  <si>
    <t>Construction Time</t>
  </si>
  <si>
    <t>Construction Cost</t>
  </si>
  <si>
    <t>Proximity to Customers</t>
  </si>
  <si>
    <t>Tax Costs</t>
  </si>
  <si>
    <t>Government Incentives</t>
  </si>
  <si>
    <t>Collaboration Benefits</t>
  </si>
  <si>
    <t>Ability to Protect IP</t>
  </si>
  <si>
    <t>Expiration Date: September 30, 2024</t>
  </si>
  <si>
    <t>DEFENSE INDUSTRIAL BASE ASSESSMENT: U.S. MICROELECTRONICS INDUSTRY</t>
  </si>
  <si>
    <t>SCOPE OF ASSESSMENT</t>
  </si>
  <si>
    <t>RESPONSE TO THIS SURVEY IS REQUIRED BY LAW</t>
  </si>
  <si>
    <t>A response to this survey is required by law (50 U.S.C. App. Sec. 2155). Failure to respond can result in a maximum fine of $10,000, imprisonment of up to one year, or both. Information furnished herewith is deemed confidential and will not be published or disclosed except in accordance with Section 705 of the Defense Production Act of 1950, as amended (50 U.S.C App. Sec. 2155). Section 705 prohibits the publication or disclosure of this information unless the President determines that its withholding is contrary to the national defense. Information will not be shared with any non-government entity, other than in aggregate form. The information will be protected pursuant to the appropriate exemptions from disclosure under the Freedom of Information Act (FOIA), should it be the subject of a FOIA request.
Notwithstanding any other provision of law, no person is required to respond to nor shall a person be subject to a penalty for failure to comply with a collection of information subject to the requirements of the Paperwork Reduction Act unless that collection of information displays a currently valid OMB Control Number.</t>
  </si>
  <si>
    <t>BURDEN ESTIMATE AND REQUEST FOR COMMENT</t>
  </si>
  <si>
    <t>Table of Contents</t>
  </si>
  <si>
    <t>I</t>
  </si>
  <si>
    <t>Cover Page</t>
  </si>
  <si>
    <t>II</t>
  </si>
  <si>
    <t>III</t>
  </si>
  <si>
    <t>General Instructions</t>
  </si>
  <si>
    <t>IV</t>
  </si>
  <si>
    <t>Definitions</t>
  </si>
  <si>
    <t>Organization Information</t>
  </si>
  <si>
    <t>Facilities and Operations</t>
  </si>
  <si>
    <t>Certification</t>
  </si>
  <si>
    <t>Respond to every question. Surveys that are not fully completed will be returned for completion. Use the comment boxes to provide any information to supplement responses provided in the survey form. Make sure to record a complete answer in the space provided, even if the space does not appear to expand to fit all of the information. 
DO NOT CUT AND PASTE RESPONSES WITHIN THIS SURVEY OR PASTE IN RESPONSES FROM OUTSIDE THE SURVEY.
Survey inputs should be completed by typing in responses or by using a drop-down menu. The use of cut and paste can corrupt the survey template. If your survey response is corrupted as a result of cut and paste response, your survey will be rejected and your organization must immediately resubmit the survey.</t>
  </si>
  <si>
    <t>Do not disclose any U.S. Government (USG) classified information in this survey form.</t>
  </si>
  <si>
    <t>Term</t>
  </si>
  <si>
    <t>Definition</t>
  </si>
  <si>
    <t>Applied Research</t>
  </si>
  <si>
    <t>A systematic study to gain knowledge or understanding necessary to determine the means by which a recognized and specific need may be met.  This activity includes work leading to the production of useful materials, devices, and systems or methods, including design, development, and improvement of prototypes and new processes.</t>
  </si>
  <si>
    <t>Authorizing Official</t>
  </si>
  <si>
    <t>An executive officer of the organization or business unit or another individual who has the authority to execute this survey on behalf of the organization.</t>
  </si>
  <si>
    <t>Bare Printed Circuit Board</t>
  </si>
  <si>
    <t>A completed, tested circuit board ready to be populated with components to create a working system.</t>
  </si>
  <si>
    <t>Basic Research</t>
  </si>
  <si>
    <t>A systematic, scientific study directed toward greater knowledge or understanding of the fundamental aspects of phenomena and of observable facts.</t>
  </si>
  <si>
    <t>Capability</t>
  </si>
  <si>
    <t>The ability to perform standardized design and/or manufacturing steps for producing integrated circuit products within an organization's own facilities and its own employees with little or no outsourcing.</t>
  </si>
  <si>
    <t>Capital Expenditures</t>
  </si>
  <si>
    <t>Investments made by an organization in buildings, equipment, property, and systems where the expense is depreciated. This does not include expenditures for consumable materials, other operating expenses, and salaries associated with normal business operations.</t>
  </si>
  <si>
    <t>Commercial and Government Entity (CAGE) Code</t>
  </si>
  <si>
    <r>
      <t xml:space="preserve">A unique identifier for companies doing or seeking to do business with the U.S. Federal Government. The code supports mechanized government systems and provides a standardized method of identifying a given facility at a specific location. Find CAGE codes at </t>
    </r>
    <r>
      <rPr>
        <u/>
        <sz val="10"/>
        <color indexed="12"/>
        <rFont val="Arial"/>
        <family val="2"/>
      </rPr>
      <t>https://cage.dla.mil/search/</t>
    </r>
    <r>
      <rPr>
        <sz val="10"/>
        <rFont val="Arial"/>
        <family val="2"/>
      </rPr>
      <t>.</t>
    </r>
  </si>
  <si>
    <t>Customer</t>
  </si>
  <si>
    <t>An entity to which an organization directly delivers the product or service that the facility produces. A customer may be another organization or another facility owned by the same parent organization.  The customer may be the end user for the item but often will be an intermediate link in the supply chain, adding additional value before transferring the item to yet another customer.</t>
  </si>
  <si>
    <t>Cybersecurity</t>
  </si>
  <si>
    <t>The body of technologies, processes, and practices designed to protect networks, computers, programs, and data from attack, damage, or unauthorized access.</t>
  </si>
  <si>
    <t>Data Universal Numbering System (DUNS)</t>
  </si>
  <si>
    <r>
      <t xml:space="preserve">A nine-digit numbering system that uniquely identifies an individual business. Find DUNS codes at </t>
    </r>
    <r>
      <rPr>
        <u/>
        <sz val="10"/>
        <color indexed="12"/>
        <rFont val="Arial"/>
        <family val="2"/>
      </rPr>
      <t>http://fedgov.dnb.com/webform</t>
    </r>
    <r>
      <rPr>
        <sz val="10"/>
        <color indexed="8"/>
        <rFont val="Arial"/>
        <family val="2"/>
      </rPr>
      <t>.</t>
    </r>
  </si>
  <si>
    <t>Development</t>
  </si>
  <si>
    <t xml:space="preserve">The design, simulation, and testing of a prototype, including experimental software or hardware systems, to validate technological feasibility or concept of operation in order to reduce technological risk, or provide test systems prior to production approval. </t>
  </si>
  <si>
    <t>Design Facility</t>
  </si>
  <si>
    <t>A facility with personnel who use design software, intellectual property blocks, supporting computer systems, and other information technology to create integrated circuit designs.</t>
  </si>
  <si>
    <t>Export Controls</t>
  </si>
  <si>
    <t>1) Regulations administered by the Bureau of Industry and Security (BIS), U.S. Department of Commerce governing the export of dual-use technologies; 2) International Traffic in Arms Regulations (ITAR) administered by the U.S. Department of State governing products and services provided specifically for defense applications.</t>
  </si>
  <si>
    <t>Foundry</t>
  </si>
  <si>
    <t>For the purpose of this survey a foundry is considered to be a facility that manufactures integrated circuit products for outside organizations as a business. Foundries are: 1) businesses dedicated solely to manufacturing integrated circuit products for fabless integrated circuit companies and other businesses; and/or 2) organizations that chiefly design and manufacture their own integrated circuit products, but that also operate a business of manufacturing IC products for other entities for a fee.</t>
  </si>
  <si>
    <t>Full Time Equivalent (FTE) Employees</t>
  </si>
  <si>
    <t>Employees who work for 40 hours in a normal work week. Convert part-time employees into "full time equivalents" by taking their work hours as a fraction of 40 hours.</t>
  </si>
  <si>
    <t>Integrated Circuit (IC)</t>
  </si>
  <si>
    <t xml:space="preserve">Analog or digital devices that incorporate transistors, diodes, capacitors, resistors, and other circuit elements that are integrated on a single substrate (chip), typically silicon. </t>
  </si>
  <si>
    <t>The production of a working integrated circuit product at a fabrication facility.</t>
  </si>
  <si>
    <t>Manufacturing Facility</t>
  </si>
  <si>
    <t xml:space="preserve">A facility that transforms integrated circuit designs into integrated circuit devices using an array of fabrication equipment including photolithography, deposition, etch, wafer dicing, and testing tools.  These facilities produce functioning die as an end-product, devices that may be built with electronics-grade silicon or compound semiconductor materials, including gallium arsenide, gallium nitride, indium phosphide, and others. </t>
  </si>
  <si>
    <t>Non-U.S. Company</t>
  </si>
  <si>
    <t>For the purpose of this survey, a non-U.S. company is an organization (publicly traded, privately held, for profit, not-for-profit, or non-profit) that is domiciled at a location outside of the United States. Companies that are a business unit of a parent organization with legal domicile located outside of the United States are non-U.S. companies.</t>
  </si>
  <si>
    <t>North American Industry Classification System (NAICS) Code</t>
  </si>
  <si>
    <r>
      <t xml:space="preserve">A unique identifier for the category of product(s) or service(s) provided by an organization. Find NAICS codes at </t>
    </r>
    <r>
      <rPr>
        <u/>
        <sz val="10"/>
        <color indexed="12"/>
        <rFont val="Arial"/>
        <family val="2"/>
      </rPr>
      <t>http://www.census.gov/epcd/www/naics.html</t>
    </r>
  </si>
  <si>
    <t>Organization</t>
  </si>
  <si>
    <t>A company, firm, laboratory, or other entity that owns or controls one or more U.S. establishment(s) capable of designing and/or manufacturing integrated circuit products. A company may be an individual proprietorship, partnership, joint venture, or corporation including any subsidiary corporation in which more than 50 percent of the outstanding voting stock is owned by a business trust, cooperative, trustee(s) in bankruptcy, or receiver(s) under decree of any court owning or controlling one or more establishment.</t>
  </si>
  <si>
    <t>Outsource</t>
  </si>
  <si>
    <t>To obtain goods and/or services by contract from a supplier (domestic or foreign) outside the organization.</t>
  </si>
  <si>
    <t>Product/Process Development</t>
  </si>
  <si>
    <t>Conceptualization and development of a product prior to the production of the product for customers.</t>
  </si>
  <si>
    <t xml:space="preserve">Basic and applied research in the engineering sciences, as well as design and development of prototype products and processes.  </t>
  </si>
  <si>
    <t>Semiconductor</t>
  </si>
  <si>
    <t>Elemental materials such as silicon and germanium (or compounds like gallium arsenide) that possess levels of electrical conductivity that are less than a conductor but greater than an insulator. The properties of these materials and similar ones can be manipulated to affect conductivity through temperature and/or the use of dopants.</t>
  </si>
  <si>
    <t xml:space="preserve">Service </t>
  </si>
  <si>
    <t>An intangible product (contrasted to a good, which is a tangible product). Services typically cannot be stored or transported, are instantly perishable, or come into existence at the time they are bought and consumed.</t>
  </si>
  <si>
    <t>Single Source</t>
  </si>
  <si>
    <t>An organization that is designated as the only accepted source for the supply of parts, components, materials, or services, even though other sources with equivalent technical know-how and production capability may exist.</t>
  </si>
  <si>
    <t>Sole Source</t>
  </si>
  <si>
    <t>An organization that is the only source for the supply of parts, components, materials, or services. No alternative U.S. or non-U.S. based suppliers exist other than the current supplier.</t>
  </si>
  <si>
    <t>Supplier</t>
  </si>
  <si>
    <t>An entity from which your organization obtains inputs, which may be goods or services. A supplier may be another firm with which you have a contractual relationship, or it may be another facility owned by the same parent organization.</t>
  </si>
  <si>
    <t>The "United States" or "U.S." includes the 50 states, Puerto Rico, the District of Columbia, Guam, the Trust Territories, and the U.S. Virgin Islands.</t>
  </si>
  <si>
    <t>Wafer Starts Per Week</t>
  </si>
  <si>
    <t>The number of semiconductor wafers that can be processed by an integrated circuit production line in a 7-day period.</t>
  </si>
  <si>
    <t>x</t>
  </si>
  <si>
    <t>The undersigned certifies that the information herein supplied in response to this questionnaire is complete and correct to the best of his/her knowledge.  It is a criminal offense to willfully make a false statement or representation to any department or agency of the United States Government as to any matter within its jurisdiction (18 U.S.C. 1001 (1984 &amp; SUPP. 1197))
Once this survey is complete, first save it to your computer, and then submit the document via the Census Bureau portal linked here:</t>
  </si>
  <si>
    <t>For BIS Internal Use Only</t>
  </si>
  <si>
    <t>Org ID:</t>
  </si>
  <si>
    <t>Organization's Internet Address</t>
  </si>
  <si>
    <t>Name of Authorizing Official</t>
  </si>
  <si>
    <t>Title of Authorizing Official</t>
  </si>
  <si>
    <t>E-mail Address</t>
  </si>
  <si>
    <t>Phone Number and Extension</t>
  </si>
  <si>
    <t>Date Certified</t>
  </si>
  <si>
    <t>In the box below, provide any additional comments or any other information you wish to include regarding this survey assessment.</t>
  </si>
  <si>
    <t>How many hours did it take to complete this survey?</t>
  </si>
  <si>
    <t>Type of Issue</t>
  </si>
  <si>
    <t>Rank</t>
  </si>
  <si>
    <t>Aging equipment, facilities, or infrastructure</t>
  </si>
  <si>
    <t>Aging workforce</t>
  </si>
  <si>
    <t>Counterfeit parts</t>
  </si>
  <si>
    <t>Cyber security</t>
  </si>
  <si>
    <t>Environmental regulations/remediation</t>
  </si>
  <si>
    <t>Export controls/ITAR &amp; EAR</t>
  </si>
  <si>
    <t>Financing/credit availability</t>
  </si>
  <si>
    <t>Government acquisition process</t>
  </si>
  <si>
    <t>Government purchasing volatility</t>
  </si>
  <si>
    <t>Government regulatory burden</t>
  </si>
  <si>
    <t>Industrial espionage - domestic</t>
  </si>
  <si>
    <t>Industrial espionage - foreign</t>
  </si>
  <si>
    <t>Intellectual property/patent infringement</t>
  </si>
  <si>
    <t>Labor availability/costs</t>
  </si>
  <si>
    <t>Natural disasters (including disease/quarantine)</t>
  </si>
  <si>
    <t>Obsolescence</t>
  </si>
  <si>
    <t>Pension costs</t>
  </si>
  <si>
    <t>Proximity to customers</t>
  </si>
  <si>
    <t>Proximity to suppliers</t>
  </si>
  <si>
    <t>Qualifications/certifications</t>
  </si>
  <si>
    <t>R&amp;D costs</t>
  </si>
  <si>
    <t>Reduction in USG demand</t>
  </si>
  <si>
    <t>Taxes</t>
  </si>
  <si>
    <t>Worker/skills retention</t>
  </si>
  <si>
    <t>3b</t>
  </si>
  <si>
    <t>3a</t>
  </si>
  <si>
    <t>Secured Funding</t>
  </si>
  <si>
    <t>RTP and Oxidation Diffusion</t>
  </si>
  <si>
    <t>Lithography</t>
  </si>
  <si>
    <t>Photoresist Processing</t>
  </si>
  <si>
    <t>Assembly Equipment</t>
  </si>
  <si>
    <t>None - Sole Global Source</t>
  </si>
  <si>
    <t>Yes - U.S. Alternate Available</t>
  </si>
  <si>
    <t>Yes - Only non-U.S. Alternate Available</t>
  </si>
  <si>
    <t>Total Suppliers</t>
  </si>
  <si>
    <t>CMP Slurry</t>
  </si>
  <si>
    <t>PVD Targets</t>
  </si>
  <si>
    <t>ALD/CVD Materials</t>
  </si>
  <si>
    <t>Electroplating Metals</t>
  </si>
  <si>
    <t>Spin-on Dielectrics</t>
  </si>
  <si>
    <t>Leadframes</t>
  </si>
  <si>
    <t>Substrates</t>
  </si>
  <si>
    <t>Ceramics</t>
  </si>
  <si>
    <t>Deposition</t>
  </si>
  <si>
    <t>End Use</t>
  </si>
  <si>
    <t>OperatingStatus</t>
  </si>
  <si>
    <t>CapacityMeasure</t>
  </si>
  <si>
    <t>PublicPrivate</t>
  </si>
  <si>
    <t>Publicly Traded</t>
  </si>
  <si>
    <t>Privately Held</t>
  </si>
  <si>
    <t>ParticipationType</t>
  </si>
  <si>
    <t>Operation</t>
  </si>
  <si>
    <t>Product Category</t>
  </si>
  <si>
    <t>Current Employees</t>
  </si>
  <si>
    <t>No Education Requirement</t>
  </si>
  <si>
    <t>High School/GED</t>
  </si>
  <si>
    <t>Certification or Partial College</t>
  </si>
  <si>
    <t>B.S./B.A.</t>
  </si>
  <si>
    <t>M.S./M.A.</t>
  </si>
  <si>
    <t>Doctorate</t>
  </si>
  <si>
    <t>U.S. Citizen</t>
  </si>
  <si>
    <t>Non-U.S. Citizen</t>
  </si>
  <si>
    <t>(write-in)</t>
  </si>
  <si>
    <t>Inputs</t>
  </si>
  <si>
    <t>Comments</t>
  </si>
  <si>
    <t xml:space="preserve">Previous Page </t>
  </si>
  <si>
    <t>Is your organization publicly traded or privately held?</t>
  </si>
  <si>
    <t>If yes, provide all entities that, directly or indirectly, own or have beneficial ownership of five percent or more of your organization in descending order in the table below.</t>
  </si>
  <si>
    <t xml:space="preserve">Total Number of Suppliers </t>
  </si>
  <si>
    <t>1.1. % of U.S. sales from U.S. locations</t>
  </si>
  <si>
    <t>1.2. % of U.S. sales from non U.S. locations</t>
  </si>
  <si>
    <t>2.1. % of non-U.S. sales from U.S. locations</t>
  </si>
  <si>
    <t>2.2. % of non-U.S. sales from non-U.S. locations</t>
  </si>
  <si>
    <t>3. % of investment outside of the U.S.</t>
  </si>
  <si>
    <t xml:space="preserve">A. </t>
  </si>
  <si>
    <t>Human Capital Expenditure</t>
  </si>
  <si>
    <t>1. Total Salary and Wages</t>
  </si>
  <si>
    <t>2. Benefits (Healthcare, Retirement fund, etc…)</t>
  </si>
  <si>
    <t>3. Costs associated with recruitment</t>
  </si>
  <si>
    <t xml:space="preserve">No access to Government Funding </t>
  </si>
  <si>
    <t>Licensing issues</t>
  </si>
  <si>
    <t>Labor shortages</t>
  </si>
  <si>
    <t>Construction delays</t>
  </si>
  <si>
    <t>Acquiring licenses</t>
  </si>
  <si>
    <t xml:space="preserve">Construction Started </t>
  </si>
  <si>
    <t>Deciding Factor</t>
  </si>
  <si>
    <t>Explanation</t>
  </si>
  <si>
    <t xml:space="preserve"> </t>
  </si>
  <si>
    <t>Diodes</t>
  </si>
  <si>
    <t>Small Signal and Switching Transistors</t>
  </si>
  <si>
    <t>Power Transistors</t>
  </si>
  <si>
    <t>Rectifiers</t>
  </si>
  <si>
    <t>Thyristors</t>
  </si>
  <si>
    <t>All Other Discrete</t>
  </si>
  <si>
    <t>Displays</t>
  </si>
  <si>
    <t>Lamps</t>
  </si>
  <si>
    <t>Opto Couplers &amp; Isolators</t>
  </si>
  <si>
    <t>Other Optoelectronics</t>
  </si>
  <si>
    <t>Infrared</t>
  </si>
  <si>
    <t>Laser Pickup</t>
  </si>
  <si>
    <t>Laser Transmitter</t>
  </si>
  <si>
    <t>Light Sensors</t>
  </si>
  <si>
    <t>Optical Switches</t>
  </si>
  <si>
    <t>CCD &amp; Other Image Sensors</t>
  </si>
  <si>
    <t>CMOS Image Sensors</t>
  </si>
  <si>
    <t>Temperature &amp; Other Sensors</t>
  </si>
  <si>
    <t>Pressure Sensors</t>
  </si>
  <si>
    <t>Acceleration &amp; Yaw Rate Sensors</t>
  </si>
  <si>
    <t>Magnetic Field Sensors</t>
  </si>
  <si>
    <t>Analog IC</t>
  </si>
  <si>
    <t>Micro IC</t>
  </si>
  <si>
    <t>Logic IC</t>
  </si>
  <si>
    <t>Memory IC</t>
  </si>
  <si>
    <t>ASIC</t>
  </si>
  <si>
    <t>General Purpose Analog</t>
  </si>
  <si>
    <t>Interface</t>
  </si>
  <si>
    <t>Power Management</t>
  </si>
  <si>
    <t>Signal Conversion</t>
  </si>
  <si>
    <t>Application Specific Analog</t>
  </si>
  <si>
    <t>Consumer</t>
  </si>
  <si>
    <t>Computer</t>
  </si>
  <si>
    <t>Industrial &amp; Others</t>
  </si>
  <si>
    <t>Amplifiers/Comparators</t>
  </si>
  <si>
    <t>MOS MPU</t>
  </si>
  <si>
    <t>MOS MCU</t>
  </si>
  <si>
    <t>General Purpose MCU</t>
  </si>
  <si>
    <t>Automotive MCU</t>
  </si>
  <si>
    <t>Smart Card MCU</t>
  </si>
  <si>
    <t>MOS DSP</t>
  </si>
  <si>
    <t>Digital Bipolar</t>
  </si>
  <si>
    <t>Computer &amp; Peripherals</t>
  </si>
  <si>
    <t>Communication</t>
  </si>
  <si>
    <t>Multipurpose &amp; Other</t>
  </si>
  <si>
    <t>MOS General Purpose Logic</t>
  </si>
  <si>
    <t>MOS Gate Arrays</t>
  </si>
  <si>
    <t>MOS Standard Cells</t>
  </si>
  <si>
    <t>MOS Display Drivers</t>
  </si>
  <si>
    <t>MOS Touch Screen Controllers</t>
  </si>
  <si>
    <t>MOS Special Purpose Logic</t>
  </si>
  <si>
    <t>MOS Mask PROM &amp; EPROM</t>
  </si>
  <si>
    <t>MOS DRAM</t>
  </si>
  <si>
    <t>MOS SRAM</t>
  </si>
  <si>
    <t>NOR Flash Memory</t>
  </si>
  <si>
    <t>NAND Flash Memory</t>
  </si>
  <si>
    <t>Other Memory</t>
  </si>
  <si>
    <t>Annual Turnover Rate</t>
  </si>
  <si>
    <t>Competition - domestic</t>
  </si>
  <si>
    <t>Competition - foreign</t>
  </si>
  <si>
    <t>Proximity</t>
  </si>
  <si>
    <t>Quality</t>
  </si>
  <si>
    <t>Not Replaceable</t>
  </si>
  <si>
    <t>Year</t>
  </si>
  <si>
    <t>Section 5: Material and Input Suppliers</t>
  </si>
  <si>
    <t>Equipment Suppliers</t>
  </si>
  <si>
    <t>Section 6: Equipment Suppliers</t>
  </si>
  <si>
    <t>10b</t>
  </si>
  <si>
    <t>10a</t>
  </si>
  <si>
    <t>11a</t>
  </si>
  <si>
    <t>11b</t>
  </si>
  <si>
    <t>Access to financial resources</t>
  </si>
  <si>
    <t>Access to suppliers or reduced lead times</t>
  </si>
  <si>
    <t>Creation of new technologies or product improvements</t>
  </si>
  <si>
    <t>Improved access to foreign markets (required)</t>
  </si>
  <si>
    <t>Improved access to foreign markets (voluntary)</t>
  </si>
  <si>
    <t>Improved access to U.S. markets</t>
  </si>
  <si>
    <t>Risk sharing</t>
  </si>
  <si>
    <t>Shared/improved technology or skills</t>
  </si>
  <si>
    <t>Other objective/purpose (Explain)</t>
  </si>
  <si>
    <t xml:space="preserve">4. Workforce training costs </t>
  </si>
  <si>
    <t>Budget Increase (%)</t>
  </si>
  <si>
    <t>Financials</t>
  </si>
  <si>
    <t>Technology Transfers</t>
  </si>
  <si>
    <t>Section 11b: Technology Transfers</t>
  </si>
  <si>
    <t>What can the U.S. government do to promote higher investment of microelectronics manufacturing in the United States?</t>
  </si>
  <si>
    <t xml:space="preserve">Challenges </t>
  </si>
  <si>
    <t>Section 14: Challenges</t>
  </si>
  <si>
    <t>EquipmentTimeToReplace</t>
  </si>
  <si>
    <t>EquipmentPrimaryConcnern</t>
  </si>
  <si>
    <t>ExportsControlImpact</t>
  </si>
  <si>
    <t>Yes, positively</t>
  </si>
  <si>
    <t>Yes, negatively</t>
  </si>
  <si>
    <t>DisruptionOperationAfterTime</t>
  </si>
  <si>
    <t>Less than 2 weeks</t>
  </si>
  <si>
    <t>About 2 weeks</t>
  </si>
  <si>
    <t>About 4 weeks</t>
  </si>
  <si>
    <t>About 6 weeks</t>
  </si>
  <si>
    <t>About 3 months</t>
  </si>
  <si>
    <t>About 6 months</t>
  </si>
  <si>
    <t xml:space="preserve">More than 6 months </t>
  </si>
  <si>
    <t>InputCategory</t>
  </si>
  <si>
    <t>FinancialsReportingSchedule</t>
  </si>
  <si>
    <t>Calendar Year</t>
  </si>
  <si>
    <t>Fiscal Year</t>
  </si>
  <si>
    <t>LocalFederal</t>
  </si>
  <si>
    <t>Local</t>
  </si>
  <si>
    <t>Federal</t>
  </si>
  <si>
    <t>FundingSource</t>
  </si>
  <si>
    <t>TypeofDelay</t>
  </si>
  <si>
    <t>JVPrimaryPurpose</t>
  </si>
  <si>
    <t>Access to government contracts</t>
  </si>
  <si>
    <t xml:space="preserve">Access to Intellectual Property </t>
  </si>
  <si>
    <t>Broaden customer base</t>
  </si>
  <si>
    <t>Develop new capabilities</t>
  </si>
  <si>
    <t>Overcome market entry barrier/Geopolitical concerns</t>
  </si>
  <si>
    <t>R&amp;D access/coordination</t>
  </si>
  <si>
    <t>Reduce Costs</t>
  </si>
  <si>
    <t>Tax-related</t>
  </si>
  <si>
    <t>Vertical integration</t>
  </si>
  <si>
    <t>FundingPlanningStage</t>
  </si>
  <si>
    <t xml:space="preserve">Applying for funding </t>
  </si>
  <si>
    <t>Other (Explain)</t>
  </si>
  <si>
    <t xml:space="preserve">Value Chain Segment  </t>
  </si>
  <si>
    <t>ProductSort</t>
  </si>
  <si>
    <t>ProductsUnSort</t>
  </si>
  <si>
    <t>AlternateSuppliers</t>
  </si>
  <si>
    <t>SupplierFactor</t>
  </si>
  <si>
    <t>FacilityUnsort</t>
  </si>
  <si>
    <t>FacilitySort</t>
  </si>
  <si>
    <t xml:space="preserve">1. Total CapEx Investment </t>
  </si>
  <si>
    <t>2. % of investment in the U.S.</t>
  </si>
  <si>
    <t># of Days Delayed</t>
  </si>
  <si>
    <t>1</t>
  </si>
  <si>
    <t>2</t>
  </si>
  <si>
    <t>3</t>
  </si>
  <si>
    <t>4</t>
  </si>
  <si>
    <t>5</t>
  </si>
  <si>
    <t>Supplier Country</t>
  </si>
  <si>
    <t>Advantage</t>
  </si>
  <si>
    <t>Neither</t>
  </si>
  <si>
    <t>Water</t>
  </si>
  <si>
    <t>Impact</t>
  </si>
  <si>
    <t>Future/Expected</t>
  </si>
  <si>
    <t>Current/Ongoing</t>
  </si>
  <si>
    <t>Past Only/Resolved</t>
  </si>
  <si>
    <t>ImpactRank</t>
  </si>
  <si>
    <t>Designed-Out Input</t>
  </si>
  <si>
    <t>Developed Captive Capability</t>
  </si>
  <si>
    <t>Identified Another Supplier</t>
  </si>
  <si>
    <t>Stockpiling</t>
  </si>
  <si>
    <t>Substituted Input</t>
  </si>
  <si>
    <t>Waited Until Disruption Passed</t>
  </si>
  <si>
    <t>None</t>
  </si>
  <si>
    <t>DisruptionResolution</t>
  </si>
  <si>
    <t xml:space="preserve">C </t>
  </si>
  <si>
    <t>Explain:</t>
  </si>
  <si>
    <t>Section 10a: Financials</t>
  </si>
  <si>
    <t>Other metric 
(specify here)</t>
  </si>
  <si>
    <t>Financial Consideration</t>
  </si>
  <si>
    <t>Technical Specification</t>
  </si>
  <si>
    <t>Other (Specify Here)</t>
  </si>
  <si>
    <t>Both Current/Future</t>
  </si>
  <si>
    <t>Renewable Energy Accessibility</t>
  </si>
  <si>
    <t xml:space="preserve">Export Control Policies </t>
  </si>
  <si>
    <t>CHIPSActUseofFunding</t>
  </si>
  <si>
    <t xml:space="preserve">Finance the construction, expansion, or modernization of a facility or equipment to be used for semiconductors </t>
  </si>
  <si>
    <t xml:space="preserve">Support workforce development for a facility </t>
  </si>
  <si>
    <t>Pay reasonable costs related to the operating expenses for a facility</t>
  </si>
  <si>
    <t>Support site development and modernization for a facility</t>
  </si>
  <si>
    <t>Purchase Cost</t>
  </si>
  <si>
    <t>Materials Shortage</t>
  </si>
  <si>
    <t xml:space="preserve">Provide the total number of U.S.-based facilities and non-U.S.-based facilities your organization operates. Then, provide the corresponding number of facilities for each segment of the microelectronics industry in which your organization participates. Facilities should be counted in all segments in which they operate (double-counting is expected). </t>
  </si>
  <si>
    <t>Controlling Shareholder</t>
  </si>
  <si>
    <t>Transportation</t>
  </si>
  <si>
    <t>OMB Control Number: TBD</t>
  </si>
  <si>
    <t>Submission of completed survey documents should be done through the secure Census Bureau portal: https://respond.census.gov/TBD. Do not email surveys to BIS.</t>
  </si>
  <si>
    <r>
      <t xml:space="preserve">Questions related to the survey should be directed to BIS survey support staff at </t>
    </r>
    <r>
      <rPr>
        <u/>
        <sz val="10"/>
        <color rgb="FF0070C0"/>
        <rFont val="Arial"/>
        <family val="2"/>
      </rPr>
      <t>SemiconductorStudy@bis.doc.gov</t>
    </r>
    <r>
      <rPr>
        <sz val="10"/>
        <color rgb="FF0070C0"/>
        <rFont val="Arial"/>
        <family val="2"/>
      </rPr>
      <t xml:space="preserve">
</t>
    </r>
    <r>
      <rPr>
        <sz val="10"/>
        <rFont val="Arial"/>
        <family val="2"/>
      </rPr>
      <t xml:space="preserve">
E-mail is the preferred method of contact.
You may speak with a member of the BIS survey support staff by calling (202) 482-0194.</t>
    </r>
  </si>
  <si>
    <t>(g)</t>
  </si>
  <si>
    <t>(i)</t>
  </si>
  <si>
    <t>(j)</t>
  </si>
  <si>
    <t>https://respond.census.gov/TBD</t>
  </si>
  <si>
    <t>Section 15: Certification</t>
  </si>
  <si>
    <r>
      <t>Your organization is required to complete this survey on the U.S. Microelectronics industrial base.</t>
    </r>
    <r>
      <rPr>
        <sz val="10"/>
        <color rgb="FFFF0000"/>
        <rFont val="Arial"/>
        <family val="2"/>
      </rPr>
      <t xml:space="preserve">
</t>
    </r>
    <r>
      <rPr>
        <sz val="10"/>
        <color theme="1"/>
        <rFont val="Arial"/>
        <family val="2"/>
      </rPr>
      <t xml:space="preserve">
You must complete the survey using the DOC/BIS template which is Microsoft Excel based and can be downloaded from the secure Census Bureau portal: https://respond.census.gov/TBD</t>
    </r>
    <r>
      <rPr>
        <sz val="10"/>
        <color rgb="FFFF0000"/>
        <rFont val="Arial"/>
        <family val="2"/>
      </rPr>
      <t xml:space="preserve">
</t>
    </r>
    <r>
      <rPr>
        <sz val="10"/>
        <color theme="1"/>
        <rFont val="Arial"/>
        <family val="2"/>
      </rPr>
      <t xml:space="preserve">
If you are not able to download the survey document, at your request BIS staff will email the Excel survey template directly to you. 
For your convenience, a PDF version of the survey and required drop-down content is available on the BIS website to aid internal data collection. DO NOT SUBMIT the PDF version of the survey as your response to BIS. Should this occur, your organization will be required to resubmit the survey in Excel format.</t>
    </r>
  </si>
  <si>
    <r>
      <t>For questions related to the overall</t>
    </r>
    <r>
      <rPr>
        <sz val="10"/>
        <color theme="1"/>
        <rFont val="Arial"/>
        <family val="2"/>
      </rPr>
      <t xml:space="preserve"> scope of this assessment, contact </t>
    </r>
    <r>
      <rPr>
        <u/>
        <sz val="10"/>
        <color rgb="FF0070C0"/>
        <rFont val="Arial"/>
        <family val="2"/>
      </rPr>
      <t>SemiconductorStudy@bis.doc.gov</t>
    </r>
    <r>
      <rPr>
        <sz val="10"/>
        <color theme="1"/>
        <rFont val="Arial"/>
        <family val="2"/>
      </rPr>
      <t xml:space="preserve"> or: </t>
    </r>
    <r>
      <rPr>
        <sz val="10"/>
        <color rgb="FFFF0000"/>
        <rFont val="Arial"/>
        <family val="2"/>
      </rPr>
      <t xml:space="preserve">
</t>
    </r>
    <r>
      <rPr>
        <sz val="10"/>
        <rFont val="Arial"/>
        <family val="2"/>
      </rPr>
      <t xml:space="preserve">
Jason D. Bolton
Division Director, Industrial Studies
Defense Industrial Base Division
BIS/Export Administration/Office of Technology Evaluation
1401 Constitution Avenue, NW, Room 1093
Washington, DC 20230
DO NOT submit completed surveys to Mr. Bolton's postal or personal email address. All surveys must be submitted electronically to the secure Census Bureau portal.</t>
    </r>
  </si>
  <si>
    <t>2022
(Estimate)</t>
  </si>
  <si>
    <t>Foreign Government</t>
  </si>
  <si>
    <t>Foreign Government (Local)</t>
  </si>
  <si>
    <t>U.S. Government (Federal)</t>
  </si>
  <si>
    <t>U.S. Government (Local)</t>
  </si>
  <si>
    <t>Identify your organization's current joint venture relationships, including public/private R&amp;D partnerships. Explain the purpose of each joint venture (e.g. patent licensing, co-production, product integration, after-market support, etc.), as applicable.</t>
  </si>
  <si>
    <t xml:space="preserve">Entity Name </t>
  </si>
  <si>
    <t>Both</t>
  </si>
  <si>
    <t>IPType</t>
  </si>
  <si>
    <t>Indicate the methods by which unauthorized transfers of your organization's microelectronics-related design and manufacturing intellectual property occurred from 2017 to present, the suspected location of the perpetrator(s), the type of IP that was transferred, and explain.</t>
  </si>
  <si>
    <t>Has your organization experienced any unauthorized transfers of its microelectronics-related design and manufacturing intellectual property from 2017 to present?</t>
  </si>
  <si>
    <t>What factors do you consider when investing on the expansion or construction of facilities? Please list the decision making factors by importance.</t>
  </si>
  <si>
    <t>Public reporting burden for this collection of information is estimated to average TBD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to BIS Information Collection Officer, Room 6883, Bureau of Industry and Security, U.S. Department of Commerce, Washington, D.C. 20230, and to the Office of Management and Budget, Paperwork Reduction Project (OMB Control No. TBD), Washington, D.C. 20503.</t>
  </si>
  <si>
    <t>Design Tools and EDA Software</t>
  </si>
  <si>
    <t xml:space="preserve">Design </t>
  </si>
  <si>
    <t xml:space="preserve">12-18 months </t>
  </si>
  <si>
    <t>18-24 months</t>
  </si>
  <si>
    <t>Over 2 years</t>
  </si>
  <si>
    <t>No Government Funding Used</t>
  </si>
  <si>
    <t xml:space="preserve">Energy Reliability </t>
  </si>
  <si>
    <t xml:space="preserve">G </t>
  </si>
  <si>
    <t>Core IP</t>
  </si>
  <si>
    <t>Intermediate or End User of Semiconductor Products</t>
  </si>
  <si>
    <t>Electronic Manufacturing Services (EMS)/Printed Circuit Board (PCB) Assembly</t>
  </si>
  <si>
    <t>Primary Technology Node (nm) 
(if applicable)</t>
  </si>
  <si>
    <t>Total U.S. Based Suppliers</t>
  </si>
  <si>
    <t xml:space="preserve">6-12 months </t>
  </si>
  <si>
    <t xml:space="preserve">3-6 months </t>
  </si>
  <si>
    <t xml:space="preserve">Under 3 months </t>
  </si>
  <si>
    <t xml:space="preserve">Energy Cost </t>
  </si>
  <si>
    <t>If you have had difficulty obtaining and retaining the necessary skilled workforce; what steps could and should the U.S. government pursue to assist industry prevent that difficulty in the future?</t>
  </si>
  <si>
    <t xml:space="preserve">B </t>
  </si>
  <si>
    <t>Insertion of vulnerabilities in the supply chain</t>
  </si>
  <si>
    <t>Compromised managed service provider</t>
  </si>
  <si>
    <t xml:space="preserve">Phishing/spear-phishing </t>
  </si>
  <si>
    <t>Test and Design Verification</t>
  </si>
  <si>
    <t>Appliances/
Consumer Goods</t>
  </si>
  <si>
    <t>Healthcare/
Medical</t>
  </si>
  <si>
    <t>Commercial Aerospace</t>
  </si>
  <si>
    <t>Electronic Design Automation (EDA)</t>
  </si>
  <si>
    <t>Research and Development (R&amp;D)</t>
  </si>
  <si>
    <t>Other Commercial</t>
  </si>
  <si>
    <t>CountryUnknown</t>
  </si>
  <si>
    <t>Packaging Substrates</t>
  </si>
  <si>
    <t>Section 8: Supply Chain and Risk Management</t>
  </si>
  <si>
    <t>Supply Chain and Risk Management</t>
  </si>
  <si>
    <t>3c</t>
  </si>
  <si>
    <t>Product Capability</t>
  </si>
  <si>
    <t>Section 3a: Product Capability</t>
  </si>
  <si>
    <t>Section 3b: Production Capability</t>
  </si>
  <si>
    <t>Production Capability</t>
  </si>
  <si>
    <t>Design Labor</t>
  </si>
  <si>
    <t>Front-End Manufacturing Labor</t>
  </si>
  <si>
    <t>Product Category Information</t>
  </si>
  <si>
    <t>200mm</t>
  </si>
  <si>
    <t>300mm</t>
  </si>
  <si>
    <t>150mm</t>
  </si>
  <si>
    <t>Occupational Categories</t>
  </si>
  <si>
    <t>Manufacturing Engineers, Scientists, R&amp;D</t>
  </si>
  <si>
    <t>Production Line Operations</t>
  </si>
  <si>
    <t>Testing and Quality Control</t>
  </si>
  <si>
    <t>Information Technology/Computing</t>
  </si>
  <si>
    <t>Sales, Administrative, and Management</t>
  </si>
  <si>
    <t>Average Salary ($)</t>
  </si>
  <si>
    <t>Average Starting Salary ($)</t>
  </si>
  <si>
    <t>a</t>
  </si>
  <si>
    <t>% of H1-B Visa Holders</t>
  </si>
  <si>
    <t>b</t>
  </si>
  <si>
    <t>Primary Facility</t>
  </si>
  <si>
    <t>Have any of your investment projections increased due to unexpected disruptions such as construction delays, licensing issues, labor shortages/increased wages, etc...? If yes, indicate the type of delay, the percent of budget increase attributed to the delay, the number of days delayed, and provide an explanation.</t>
  </si>
  <si>
    <t>Are any of your investment plans currently on hold or pending until government funding is available?</t>
  </si>
  <si>
    <t>In the table below, please identify your organization's anticipated top CapEx priorities by product category over the next five to ten years.</t>
  </si>
  <si>
    <t>2027
(Expected)</t>
  </si>
  <si>
    <t>2032
(Expected)</t>
  </si>
  <si>
    <t>Information provided in this survey will not affect your organization's eligibility and/or consideration for CHIPS Act or other government funding.</t>
  </si>
  <si>
    <t>Education</t>
  </si>
  <si>
    <t>Current Vacancies</t>
  </si>
  <si>
    <t>c</t>
  </si>
  <si>
    <t>Material and Input 
Category</t>
  </si>
  <si>
    <t>What is your organization's outlook for equipment supply over the next three years?</t>
  </si>
  <si>
    <t>Diffusion/Ion Implantation (doping)</t>
  </si>
  <si>
    <t>Equipment Category</t>
  </si>
  <si>
    <t>Throughput</t>
  </si>
  <si>
    <t>Record the total number of U.S. Citizen and non-U.S. Citizen full time equivalent (FTE) employees and contractors at your organization for each year from 2017 to present, as well as the percentage of non-U.S. Citizen FTE employees and contractors that are H1-B Visa Holders. Then, indicate the annual turnover rate for U.S. Citizen and non-U.S. Citizen FTE employees.</t>
  </si>
  <si>
    <t>ProductCategory</t>
  </si>
  <si>
    <t>Partner Organization/Entity Name</t>
  </si>
  <si>
    <t>U.S. Defense</t>
  </si>
  <si>
    <t>Foreign Defense</t>
  </si>
  <si>
    <t>Packaging</t>
  </si>
  <si>
    <t>What protocols does your organization have in place to mitigate supply chain risks (e.g. bottlenecks, disruptions, delays, etc)? Please explain.</t>
  </si>
  <si>
    <t>Printed Circuit Boards</t>
  </si>
  <si>
    <t>Percent (%) of Production</t>
  </si>
  <si>
    <t>For the below supply chain practices or features, identify how your organization's activities (a) have changed since 2017 and (b) are expected to change from 2022 to 2027.</t>
  </si>
  <si>
    <t>Item</t>
  </si>
  <si>
    <t>Change since 2017</t>
  </si>
  <si>
    <t>Explanation of Changes</t>
  </si>
  <si>
    <t>Explanation of Anticipated Changes</t>
  </si>
  <si>
    <t>Redundancy of suppliers</t>
  </si>
  <si>
    <t>Localized supply chains</t>
  </si>
  <si>
    <t>Target inventory levels</t>
  </si>
  <si>
    <t>Length of supplier contracts</t>
  </si>
  <si>
    <t>Length of customer contracts</t>
  </si>
  <si>
    <t>Use of non-cancellable supplier contracts</t>
  </si>
  <si>
    <t>Use of non-cancellable customer contracts</t>
  </si>
  <si>
    <t>Number of supply chain management workers</t>
  </si>
  <si>
    <t>Use of distributors</t>
  </si>
  <si>
    <t>Use of supply chain modeling and forecasting</t>
  </si>
  <si>
    <t>Increase</t>
  </si>
  <si>
    <t>Decrease</t>
  </si>
  <si>
    <t>No Change</t>
  </si>
  <si>
    <t>Change</t>
  </si>
  <si>
    <t>For each of the following factors, indicate whether locating the factor inside the U.S. or outside the U.S. provides the greater competitive advantage. Next, rank your organization's top five factors (1 being the most important; 2 being the next most important, etc.) when deciding on a location to invest on the expansion or construction of facilities, and explain.</t>
  </si>
  <si>
    <t>(k)</t>
  </si>
  <si>
    <t>Assembly/Packaging/Test</t>
  </si>
  <si>
    <t>Front-End Manufacturing</t>
  </si>
  <si>
    <t>ExpandMod</t>
  </si>
  <si>
    <t xml:space="preserve">Section 7: End Use </t>
  </si>
  <si>
    <t>KnownEndUse</t>
  </si>
  <si>
    <t>UnknownEndUseTotal</t>
  </si>
  <si>
    <t>Commercial End Use</t>
  </si>
  <si>
    <t>Does your organization have a supply chain risk management (SCRM) program?</t>
  </si>
  <si>
    <t>Expected Changes from 2022 to 2027</t>
  </si>
  <si>
    <t>What software, subscriptions, and/or tools do your organization use to help anticipate and monitor supply chain risks (e.g. disruptions, bottlenecks, delays, etc.)?</t>
  </si>
  <si>
    <t>Defense End Use</t>
  </si>
  <si>
    <t>IT/Computers: Consumer Products</t>
  </si>
  <si>
    <t>IT/Computers: Servers</t>
  </si>
  <si>
    <t>Record the total number of current and expected full time equivalent (FTE) employees by qualification. Then, identify the primary job title associated with each educational level and key challenges associated with recruiting or maintaining employees at each educational level.</t>
  </si>
  <si>
    <t>Primary Job Title</t>
  </si>
  <si>
    <t>Explanation of Challenges Recruiting/Maintaining</t>
  </si>
  <si>
    <t>Program</t>
  </si>
  <si>
    <t>Use</t>
  </si>
  <si>
    <t>Internships</t>
  </si>
  <si>
    <t>Partnership with local community college</t>
  </si>
  <si>
    <t>Partnership with local university</t>
  </si>
  <si>
    <t>Direct advertising</t>
  </si>
  <si>
    <t>(specify)</t>
  </si>
  <si>
    <t>Identify the skills necessary for your industry that are currently least available:</t>
  </si>
  <si>
    <t>-Yes/No-</t>
  </si>
  <si>
    <t>2017 to 2022</t>
  </si>
  <si>
    <t>2023 to 2027</t>
  </si>
  <si>
    <t>Current Lead Time 
(Weeks)</t>
  </si>
  <si>
    <t>Minor</t>
  </si>
  <si>
    <t>Moderate</t>
  </si>
  <si>
    <t>Great</t>
  </si>
  <si>
    <t>Extreme</t>
  </si>
  <si>
    <t>Indicate your organization's level of difficulty recruiting/training workers with little industry experience.</t>
  </si>
  <si>
    <t>Parternship with semiconductor associations</t>
  </si>
  <si>
    <t>Participation in career fairs</t>
  </si>
  <si>
    <t xml:space="preserve">(e) </t>
  </si>
  <si>
    <t>Back-End Manufacturing Labor</t>
  </si>
  <si>
    <t>For each occupation category that your organization employs, indicate the minimum educational qualification required, the average salary, and the average starting salary. Then, record the number of current employees and number of current vacancies (2022) as well as the number of vacancies expected in the next 5 years (2027) and in the next 10 years (2032) in each category.</t>
  </si>
  <si>
    <t>Total Defense (Future/Expected)</t>
  </si>
  <si>
    <t>Total Commercial (Future/Expected)</t>
  </si>
  <si>
    <t>Total Defense (Current)</t>
  </si>
  <si>
    <t>Total Commercial (Current)</t>
  </si>
  <si>
    <t>ProductCategorySort</t>
  </si>
  <si>
    <t>Anticipated Total Cost ($)</t>
  </si>
  <si>
    <t>Description</t>
  </si>
  <si>
    <t>Primary Source of Government Funding Anticipated (as applicable)</t>
  </si>
  <si>
    <t>If yes, identify the action(s) and government(s) involved. Such actions might include mergers, acquisitions, joint ventures, partnerships, sales agreements, licensing agreements, etc.</t>
  </si>
  <si>
    <t xml:space="preserve">Has your organization had any actions blocked (or failed as a result of lack of government approval) or mandated by a government entity? </t>
  </si>
  <si>
    <t>Does your organization currently participate in any semiconductor industry consortia? If yes, please provide an explanation.</t>
  </si>
  <si>
    <t>Has your organization lost control of its IP to any entity whose primary beneficiary your organization knows or suspects is a foreign government or is affiliated with a foreign government?</t>
  </si>
  <si>
    <t>Beneficiary Country</t>
  </si>
  <si>
    <t>Primary Method of Transfer</t>
  </si>
  <si>
    <t>If yes, identify the most recent entities of such transfers, the beneciary country, the primary method of transfer, the type of IP, and provide and explanation.</t>
  </si>
  <si>
    <t>Existing Relationship</t>
  </si>
  <si>
    <t>Delivery Time</t>
  </si>
  <si>
    <t xml:space="preserve">Export Controls </t>
  </si>
  <si>
    <t>Regulation/Export Controls</t>
  </si>
  <si>
    <t>Has your organization received solicitations or requests for partnership from entities that are known/suspected of acting primarily in the interest of a foreign government?</t>
  </si>
  <si>
    <t xml:space="preserve">Foreign Government </t>
  </si>
  <si>
    <t xml:space="preserve">If yes, identify each entity and the foreign govenrment, then provide an explanation. </t>
  </si>
  <si>
    <t>Distribution/Warehousing</t>
  </si>
  <si>
    <t>Use of shipping and receiving ports</t>
  </si>
  <si>
    <t xml:space="preserve">What can help your organization’s coordination with local economic development organizations to help facilitate investment? </t>
  </si>
  <si>
    <t>Lack of infrastructure</t>
  </si>
  <si>
    <t xml:space="preserve">Lack of public R&amp;D parternships (e.g. universities) </t>
  </si>
  <si>
    <t>Input availability (e.g. materials)</t>
  </si>
  <si>
    <t>Please describe your organization's general method for maintaining inventory levels of critical materials:</t>
  </si>
  <si>
    <t>Primary Supplier</t>
  </si>
  <si>
    <t>Secondary Supplier</t>
  </si>
  <si>
    <t>What trainings or certifications does your organization cover for employees?</t>
  </si>
  <si>
    <t>What does your organization offer to employees as part of workforce retention efforts? (e.g. salary/wage increases, bonuses, tuition reimbursement,. etc)</t>
  </si>
  <si>
    <t>Parternship with local high schools</t>
  </si>
  <si>
    <t>Outreach to K-12</t>
  </si>
  <si>
    <t>Trade disputes</t>
  </si>
  <si>
    <t>Please provide the following information about your organization's corporate location.</t>
  </si>
  <si>
    <t xml:space="preserve">Provide your organization's primary point of contact for this assessment. This individual will serve as the liaison between your organization and the Department of Commerce. </t>
  </si>
  <si>
    <t>Provide the primary CAGE, DUNS, and or NAICS code(s) associated with your organization's corporate location provided in Part B, as applicable.</t>
  </si>
  <si>
    <t>Outreach to specific communities (e.g. Prior Military Service/Veterans, etc.)</t>
  </si>
  <si>
    <t>Parternship with local American Job Centers</t>
  </si>
  <si>
    <t>How can the United States government help facilitate the long-term competitiveness of your organization?</t>
  </si>
  <si>
    <t>(l)</t>
  </si>
  <si>
    <t>(m)</t>
  </si>
  <si>
    <t>Yes, in 1 to 2 years</t>
  </si>
  <si>
    <t>Yes, in 3 to 4 years</t>
  </si>
  <si>
    <t>Yes, in 5 to 10 years</t>
  </si>
  <si>
    <t>What percentage of your current employees has received on-the-job training realted to the skills identified as necessary for the industry and how often are these tranings conducted?</t>
  </si>
  <si>
    <t xml:space="preserve">Section 9: Employment and Workforce Development </t>
  </si>
  <si>
    <t>Income Statement (Select Line Items)</t>
  </si>
  <si>
    <t>F.</t>
  </si>
  <si>
    <t>Cash</t>
  </si>
  <si>
    <t>Inventories</t>
  </si>
  <si>
    <t>Current Assets</t>
  </si>
  <si>
    <t>Total Assets</t>
  </si>
  <si>
    <t>Current Liabilities</t>
  </si>
  <si>
    <t>Total Liabilities</t>
  </si>
  <si>
    <t>G.</t>
  </si>
  <si>
    <t>Retained Earnings</t>
  </si>
  <si>
    <t>H.</t>
  </si>
  <si>
    <t>Total Owner's Equity</t>
  </si>
  <si>
    <t>Section 11a: Joint Ventures and Partnerships</t>
  </si>
  <si>
    <t xml:space="preserve">Input quality </t>
  </si>
  <si>
    <t>Materials and/or Components</t>
  </si>
  <si>
    <t>Assembly and/or Packaging</t>
  </si>
  <si>
    <t>Ceased operations/Closed</t>
  </si>
  <si>
    <t>Energy Use</t>
  </si>
  <si>
    <t>(n)</t>
  </si>
  <si>
    <t>Explain the future outlook for this facility, as applicable.</t>
  </si>
  <si>
    <t>Test and Verification</t>
  </si>
  <si>
    <t>Equipment and Tooling</t>
  </si>
  <si>
    <t>EnergyUse</t>
  </si>
  <si>
    <t>Megawatt Hour (MWh)</t>
  </si>
  <si>
    <t>Other metric (specify here)</t>
  </si>
  <si>
    <t>Energyusechange</t>
  </si>
  <si>
    <t xml:space="preserve">Test and Verification </t>
  </si>
  <si>
    <t>Material and/or Inputs</t>
  </si>
  <si>
    <t>Materials and/or Inputs</t>
  </si>
  <si>
    <t>3aParticipationType</t>
  </si>
  <si>
    <t>Intermediate or End Product</t>
  </si>
  <si>
    <t>Developing future capability</t>
  </si>
  <si>
    <t>Materials and/or inputs only</t>
  </si>
  <si>
    <t>Equipment and tooling only</t>
  </si>
  <si>
    <t>Test and verification only</t>
  </si>
  <si>
    <t>Assembly and/or packaging only</t>
  </si>
  <si>
    <t>Design only</t>
  </si>
  <si>
    <t>Manufacture only</t>
  </si>
  <si>
    <t>Both design and manufacture</t>
  </si>
  <si>
    <t>Distribution only</t>
  </si>
  <si>
    <t>Distribution and/or Warehousing</t>
  </si>
  <si>
    <t>5a</t>
  </si>
  <si>
    <t>5b</t>
  </si>
  <si>
    <t>Outsourced Production</t>
  </si>
  <si>
    <t>CountryNone</t>
  </si>
  <si>
    <t>Data Confirmation</t>
  </si>
  <si>
    <t>2020 Net Sales</t>
  </si>
  <si>
    <t>Balance Statement (Select Line Items)</t>
  </si>
  <si>
    <t xml:space="preserve">Total R&amp;D Investment </t>
  </si>
  <si>
    <t>2. % of investment outside of the U.S.</t>
  </si>
  <si>
    <t>Report the following financial line items for the years 2017 to present.</t>
  </si>
  <si>
    <t>Material and Input Category</t>
  </si>
  <si>
    <t>Supplier Name</t>
  </si>
  <si>
    <t>Section 4: Outsourced Production</t>
  </si>
  <si>
    <t>B) Future/Expected End Use</t>
  </si>
  <si>
    <t>A) Current End Use</t>
  </si>
  <si>
    <t>Total Number of Employees (Expected)</t>
  </si>
  <si>
    <t>Government-Funded R&amp;D</t>
  </si>
  <si>
    <t>1. % of investment in the U.S.</t>
  </si>
  <si>
    <t>1. % of R&amp;D funding from U.S. Federal Government</t>
  </si>
  <si>
    <t>Percent (%) Supplied</t>
  </si>
  <si>
    <t>2. % of R&amp;D funding from U.S. State and Local Governments</t>
  </si>
  <si>
    <t>Total R&amp;D funding received from U.S. government sources</t>
  </si>
  <si>
    <t>Total R&amp;D funding received from non-U.S. government sources</t>
  </si>
  <si>
    <t>1. Primary country and % of R&amp;D funding received</t>
  </si>
  <si>
    <t>2. Secondary country and % of R&amp;D funding received</t>
  </si>
  <si>
    <t>3. Tertiary country and % of R&amp;D funding received</t>
  </si>
  <si>
    <t>R&amp;D Priority</t>
  </si>
  <si>
    <t>% of Funding</t>
  </si>
  <si>
    <t>Primary Source of Government Funding (as applicable)</t>
  </si>
  <si>
    <t>Identify your organization's top anticipated R&amp;D priorities over the next five years and provide a brief description. Next, indicate the percent (%) of funding your organization anticipates to receive from government (both U.S. or non-U.S.), and provide the primary Country and State source of funding, as applicable.</t>
  </si>
  <si>
    <t>Lead Time
(Weeks)</t>
  </si>
  <si>
    <t>Semiconductor Manufacturing Equipment and Tooling</t>
  </si>
  <si>
    <t>Identify each of your organization's facilities, including facilities that are idle/standby, closed, or planned/expected (e.g. facilities that are or will be under construction or development). Then, provide the information related to each facility, as applicable. Note, for (g), (h), (i), and (j), you may specify the metric as applicable to your organization if the default metric is not appropriate.
Do not include facilities that are solely engaged in sales and/or marketing activities.</t>
  </si>
  <si>
    <t>2022 Capacity
(if applicable)</t>
  </si>
  <si>
    <t>Optimal 2022 Capacity
(if applicable)</t>
  </si>
  <si>
    <t>Expected 2027 Capacity
(if applicable)</t>
  </si>
  <si>
    <t>Wafer Starts / Week (200mm equiv.)</t>
  </si>
  <si>
    <t>2022 Facility 
Total Energy Usage</t>
  </si>
  <si>
    <t>2018 Inventory Levels (Weeks of Supply)</t>
  </si>
  <si>
    <t>2022 Inventory Levels (Weeks of Supply)</t>
  </si>
  <si>
    <t>Optimal Inventory Levels (Weeks of Supply)</t>
  </si>
  <si>
    <t>No Size</t>
  </si>
  <si>
    <t>Additional Comments</t>
  </si>
  <si>
    <t>Material Removal and Cleaning</t>
  </si>
  <si>
    <t>Process Control (Metrology and Inspection)</t>
  </si>
  <si>
    <t>Manufacturing Automation</t>
  </si>
  <si>
    <t>Other Wafer Fabrication Equipment</t>
  </si>
  <si>
    <t>Test and Related Equipment</t>
  </si>
  <si>
    <t>In the event of an unexpected shutdown, how long would it take your organization to resume normal levels of production?</t>
  </si>
  <si>
    <t>What are the most important emerging technologies that your organization is currently exploring or developing?</t>
  </si>
  <si>
    <t>What are the most important emerging technologies for the microelectronics industry as a whole?</t>
  </si>
  <si>
    <t xml:space="preserve">Section 12: Competitive Factors </t>
  </si>
  <si>
    <t>Section 13: Long Term Development and Investment</t>
  </si>
  <si>
    <t xml:space="preserve">What other economic clusters should the United States Government invest in to help strengthen the semiconductor industry? For example, AI, etc. How could these investments benefit your company? </t>
  </si>
  <si>
    <t xml:space="preserve">How could the United States Government stimulate R&amp;D partnerships within the semicondutor fields and related sectors such as metals, materials, etc at research universities, etc to help with R&amp;D?  </t>
  </si>
  <si>
    <t>Actuators</t>
  </si>
  <si>
    <t>&lt;=150mm</t>
  </si>
  <si>
    <t>WaferSize</t>
  </si>
  <si>
    <t>&lt;=100mm</t>
  </si>
  <si>
    <t>Not Applicable</t>
  </si>
  <si>
    <t>Section 10b: Research, Development, and Capital Expenditures</t>
  </si>
  <si>
    <t>Suggested USG Solution/Mitigation</t>
  </si>
  <si>
    <t>Identify the issues that have impacted your organization between 2017 to present and the issues that you anticipate will impact your organization between 2023 and 2027. Then, rank your organization's top five issues for both time frames (1 being the most important issue; 2 being the next most important issue, etc.) and explain the affirmative issues where examples and narrative will aid the U.S. Government’s understanding of your concerns. Then, provide any suggestions for ways the U.S. Government can help mitigate the issue.
Explanations and suggested solutions are helpful but not required.</t>
  </si>
  <si>
    <t>Long Term Investment and Development</t>
  </si>
  <si>
    <t>Joint Ventures and Partnerships</t>
  </si>
  <si>
    <t>Optimal</t>
  </si>
  <si>
    <t>Product Description</t>
  </si>
  <si>
    <t>Section 5b: Material and Inputs of Concern</t>
  </si>
  <si>
    <t>Material and Inputs of Concern</t>
  </si>
  <si>
    <t>Material and Input Suppliers</t>
  </si>
  <si>
    <t>Name of Material or Input of Concern</t>
  </si>
  <si>
    <t>Employment and Workforce Development</t>
  </si>
  <si>
    <t>Research, Development, and Capital Expenditures</t>
  </si>
  <si>
    <t>Competitive Factors</t>
  </si>
  <si>
    <t>A) U.S. Facilities</t>
  </si>
  <si>
    <t>B) Non-U.S. Facilities</t>
  </si>
  <si>
    <r>
      <t xml:space="preserve">Primary Reason for Supplier Selection </t>
    </r>
    <r>
      <rPr>
        <i/>
        <sz val="10"/>
        <rFont val="Arial"/>
        <family val="2"/>
      </rPr>
      <t>(select from drop-down)</t>
    </r>
  </si>
  <si>
    <r>
      <t xml:space="preserve">Availability of Alternate Suppliers
</t>
    </r>
    <r>
      <rPr>
        <i/>
        <sz val="10"/>
        <rFont val="Arial"/>
        <family val="2"/>
      </rPr>
      <t>(select from drop-down)</t>
    </r>
  </si>
  <si>
    <r>
      <t xml:space="preserve">Primary Reason for Supplier Selection
</t>
    </r>
    <r>
      <rPr>
        <i/>
        <sz val="10"/>
        <rFont val="Arial"/>
        <family val="2"/>
      </rPr>
      <t>(select from drop-down)</t>
    </r>
  </si>
  <si>
    <r>
      <t xml:space="preserve">Primary Operation
</t>
    </r>
    <r>
      <rPr>
        <i/>
        <sz val="10"/>
        <rFont val="Arial"/>
        <family val="2"/>
      </rPr>
      <t>(select from drop-down)</t>
    </r>
  </si>
  <si>
    <r>
      <t xml:space="preserve">Operating Status
</t>
    </r>
    <r>
      <rPr>
        <i/>
        <sz val="10"/>
        <rFont val="Arial"/>
        <family val="2"/>
      </rPr>
      <t>(select from drop-down)</t>
    </r>
  </si>
  <si>
    <r>
      <t xml:space="preserve">Expected Facility Energy Use Change Through 2027
</t>
    </r>
    <r>
      <rPr>
        <i/>
        <sz val="10"/>
        <rFont val="Arial"/>
        <family val="2"/>
      </rPr>
      <t>(select from drop-down)</t>
    </r>
  </si>
  <si>
    <r>
      <t xml:space="preserve">Do you have any plans to expand this facility within the next 10 years?
</t>
    </r>
    <r>
      <rPr>
        <i/>
        <sz val="10"/>
        <rFont val="Arial"/>
        <family val="2"/>
      </rPr>
      <t>(select from drop-down)</t>
    </r>
  </si>
  <si>
    <r>
      <t xml:space="preserve">Do you have any plans to modernize this facility within the next 10 years?
</t>
    </r>
    <r>
      <rPr>
        <i/>
        <sz val="10"/>
        <rFont val="Arial"/>
        <family val="2"/>
      </rPr>
      <t>(select from drop-down)</t>
    </r>
  </si>
  <si>
    <r>
      <t xml:space="preserve">Participation Type
</t>
    </r>
    <r>
      <rPr>
        <i/>
        <sz val="10"/>
        <rFont val="Arial"/>
        <family val="2"/>
      </rPr>
      <t>(select from drop-down)</t>
    </r>
  </si>
  <si>
    <r>
      <t xml:space="preserve">Primary Material
</t>
    </r>
    <r>
      <rPr>
        <i/>
        <sz val="10"/>
        <rFont val="Arial"/>
        <family val="2"/>
      </rPr>
      <t>(select from drop-down)</t>
    </r>
  </si>
  <si>
    <r>
      <t xml:space="preserve">Primary Wafer Size
</t>
    </r>
    <r>
      <rPr>
        <i/>
        <sz val="10"/>
        <rFont val="Arial"/>
        <family val="2"/>
      </rPr>
      <t>(select from drop-down)</t>
    </r>
  </si>
  <si>
    <r>
      <t xml:space="preserve">Primary Product Type
</t>
    </r>
    <r>
      <rPr>
        <i/>
        <sz val="10"/>
        <rFont val="Arial"/>
        <family val="2"/>
      </rPr>
      <t>(select from drop-down)</t>
    </r>
  </si>
  <si>
    <t>Percent (%) of Category's Production</t>
  </si>
  <si>
    <t>3d</t>
  </si>
  <si>
    <t>Expected Primary Technology Node (nm) 
in 2027
(if applicable)</t>
  </si>
  <si>
    <t xml:space="preserve">The U.S. Department of Commerce (DOC), Bureau of Industry and Security (BIS), Office of Technology Evaluation (OTE), is conducting a survey and assessment of the capabilities of the U.S. microelectronics industrial base to support the national defense as required in Section 9904 of the National Defense Authorization Act (NDAA) of Fiscal Year 2021, in light of the global nature and interdependencies of the supply chain. The survey will collect information on the upstream materials and downstream end uses associated with microelectronics production. </t>
  </si>
  <si>
    <t xml:space="preserve">For each product category your organization designs, manufactures, and/or distributes, indicate the appropriate participation type and provide the corresponding product category information, as applicable. </t>
  </si>
  <si>
    <r>
      <t xml:space="preserve">For each product category your organization designs, manufactures, and/or distributes, </t>
    </r>
    <r>
      <rPr>
        <b/>
        <u/>
        <sz val="10"/>
        <color theme="1"/>
        <rFont val="Arial"/>
        <family val="2"/>
      </rPr>
      <t>estimate</t>
    </r>
    <r>
      <rPr>
        <sz val="10"/>
        <color theme="1"/>
        <rFont val="Arial"/>
        <family val="2"/>
      </rPr>
      <t xml:space="preserve"> the percentage of each function (i.e. Design, Manufacture, Assembly/Packaging/Test, and Distribution) that is carried out by the specified locations (U.S. or Non-U.S.) and by whom (in-house or outsourced). For the Design function, pre-existing IP blocks should be counted separately from both in-house and out-sourced design.</t>
    </r>
  </si>
  <si>
    <r>
      <t xml:space="preserve">For each product category your organization designs, manufactures, and/or distributes, </t>
    </r>
    <r>
      <rPr>
        <b/>
        <u/>
        <sz val="10"/>
        <rFont val="Arial"/>
        <family val="2"/>
      </rPr>
      <t>estimate</t>
    </r>
    <r>
      <rPr>
        <sz val="10"/>
        <rFont val="Arial"/>
        <family val="2"/>
      </rPr>
      <t xml:space="preserve"> the percentage of revenue attributed to each commercial and defense end use, where known.</t>
    </r>
  </si>
  <si>
    <t>Section 3d: Primary Products</t>
  </si>
  <si>
    <t>Section 3c: Product End Use</t>
  </si>
  <si>
    <t>Product End Use</t>
  </si>
  <si>
    <t>Primary Products</t>
  </si>
  <si>
    <t>Product Type Information</t>
  </si>
  <si>
    <t>Total Number of Providers Servicing in the U.S.:</t>
  </si>
  <si>
    <t>Total Number of Providers Servicing Outside of the U.S.:</t>
  </si>
  <si>
    <t>A) Outsourced Design (IP Licensing)</t>
  </si>
  <si>
    <r>
      <t xml:space="preserve">Primary Reason for 
Service Provider Selection
</t>
    </r>
    <r>
      <rPr>
        <i/>
        <sz val="10"/>
        <color theme="1"/>
        <rFont val="Arial"/>
        <family val="2"/>
      </rPr>
      <t>(select from drop-down)</t>
    </r>
  </si>
  <si>
    <r>
      <t xml:space="preserve">Availability of Alternative Service Providers
</t>
    </r>
    <r>
      <rPr>
        <i/>
        <sz val="10"/>
        <color theme="1"/>
        <rFont val="Arial"/>
        <family val="2"/>
      </rPr>
      <t>(select from drop-down)</t>
    </r>
  </si>
  <si>
    <t>B) Outsourced Manufacturing</t>
  </si>
  <si>
    <t>C) Outsourced Assembly/Packaging/Test</t>
  </si>
  <si>
    <t>D) Outsourced Distribution</t>
  </si>
  <si>
    <r>
      <t xml:space="preserve">Primary Location of Service Performance
</t>
    </r>
    <r>
      <rPr>
        <i/>
        <sz val="10"/>
        <rFont val="Arial"/>
        <family val="2"/>
      </rPr>
      <t>(select from drop-down)</t>
    </r>
  </si>
  <si>
    <t>Primary Location of Service Performance
(select from drop-down)</t>
  </si>
  <si>
    <r>
      <t xml:space="preserve">Primary Product 
Category
</t>
    </r>
    <r>
      <rPr>
        <i/>
        <sz val="10"/>
        <rFont val="Arial"/>
        <family val="2"/>
      </rPr>
      <t>(select from drop-down)</t>
    </r>
  </si>
  <si>
    <t>Percent (%) of Primary Product Dependent 
on Provider</t>
  </si>
  <si>
    <t xml:space="preserve">Percent (%) of Products Dependent Overall
on Provider </t>
  </si>
  <si>
    <t>Manufacturing Provider Name</t>
  </si>
  <si>
    <t>Assembly/Packaging/Test Provider Name</t>
  </si>
  <si>
    <t>Distribution Provider Name</t>
  </si>
  <si>
    <t xml:space="preserve">For each production function your organization outsources (i.e. Design, Manufacturing, Assembly/Packaging/Test, and/or Distribution), indicate the total number of service providers your organization uses both in the U.S. and outside of the U.S. Next, list up to the ten service providers most important for your organization's continued operations in each of respective functions and provide the corresponding information, as applicable. </t>
  </si>
  <si>
    <t xml:space="preserve">For each product category your organization designs, manufactures, and/or distributes, list up to the three primary product types with the highest gross revenue and provide the corresponding product type information, as applicable. </t>
  </si>
  <si>
    <t>Design/IP Provider Name</t>
  </si>
  <si>
    <t>Percent (%) Supplied by U.S. Suppliers</t>
  </si>
  <si>
    <t xml:space="preserve">For each material and input category, provide the total number of suppliers your organization uses for its facilities located in the U.S. (Part A) and its facilities located outside of the U.S. (Part B); then, provide the corresponding information for each material and input category your organization sources, as applicable. Note, estimates for lead time and inventory levels are acceptable. </t>
  </si>
  <si>
    <r>
      <t xml:space="preserve">Level of Difficulty to Acquire
</t>
    </r>
    <r>
      <rPr>
        <i/>
        <sz val="10"/>
        <rFont val="Arial"/>
        <family val="2"/>
      </rPr>
      <t>(select from drop-down)</t>
    </r>
  </si>
  <si>
    <t>Inventory Levels (Weeks of Supply)</t>
  </si>
  <si>
    <t xml:space="preserve">For each material and input category that your organization sources, name up to three of the most essential material and inputs that your organization has difficulty acquiring. </t>
  </si>
  <si>
    <t>Difficulty</t>
  </si>
  <si>
    <t xml:space="preserve">Description/ 
Specific Tool  </t>
  </si>
  <si>
    <t>Average Lead Time by Equipment Wafer Size (Weeks) (as applicable)</t>
  </si>
  <si>
    <r>
      <t xml:space="preserve">Primary Challenge/Concern
</t>
    </r>
    <r>
      <rPr>
        <i/>
        <sz val="10"/>
        <rFont val="Arial"/>
        <family val="2"/>
      </rPr>
      <t>(select from drop-down)</t>
    </r>
  </si>
  <si>
    <t xml:space="preserve">Primary Supplier Country 
</t>
  </si>
  <si>
    <t>Primary Equipment Supplier Name</t>
  </si>
  <si>
    <t xml:space="preserve">Have export controls affected your production levels in any way? If yes, provide an explanation below. </t>
  </si>
  <si>
    <t>Have export controls affected your organization's equipment acquisition processes? If yes, provide an explanation below.</t>
  </si>
  <si>
    <t>Has your organization experienced loss of sales opportunities due to export controls? If yes, provide an explanation below.</t>
  </si>
  <si>
    <t xml:space="preserve">For each equipment category, provide the total number of suppliers your organization uses for its facilities located in the U.S. (Part A) and its facilities located outside of the U.S. (Part B); and provide the corresponding information, as applicable.
</t>
  </si>
  <si>
    <r>
      <t xml:space="preserve">Primary Non-U.S. Country of End Use
</t>
    </r>
    <r>
      <rPr>
        <i/>
        <sz val="10"/>
        <color theme="1"/>
        <rFont val="Arial"/>
        <family val="2"/>
      </rPr>
      <t>(select from drop-down)</t>
    </r>
  </si>
  <si>
    <t xml:space="preserve">Percent (%) of Total Revenue </t>
  </si>
  <si>
    <t>Percent (%) of End Use Total Revenue to Primary Country</t>
  </si>
  <si>
    <t>Percent (%) of End Use Using Advanced Packaging</t>
  </si>
  <si>
    <r>
      <t xml:space="preserve">Minimum Educational Qualification Required
</t>
    </r>
    <r>
      <rPr>
        <i/>
        <sz val="10"/>
        <color theme="1"/>
        <rFont val="Arial"/>
        <family val="2"/>
      </rPr>
      <t>(select from dropdown)</t>
    </r>
  </si>
  <si>
    <t>Indicate which of the following methods you currently employ, then rank the top five by their value to your organization's recruitment/training programs:</t>
  </si>
  <si>
    <r>
      <t xml:space="preserve">Product Category
</t>
    </r>
    <r>
      <rPr>
        <i/>
        <sz val="10"/>
        <color theme="1"/>
        <rFont val="Arial"/>
        <family val="2"/>
      </rPr>
      <t>(select from dropdown)</t>
    </r>
  </si>
  <si>
    <r>
      <t xml:space="preserve">Type of Delay 
</t>
    </r>
    <r>
      <rPr>
        <i/>
        <sz val="10"/>
        <rFont val="Arial"/>
        <family val="2"/>
      </rPr>
      <t>(select from dropdown)</t>
    </r>
  </si>
  <si>
    <t>Percent (%) of Funding Anticipated from Government</t>
  </si>
  <si>
    <t>Does your organization currently participate in any Cooperatve Research or Production Agreements? If yes, please provide an explanation.</t>
  </si>
  <si>
    <r>
      <t xml:space="preserve">Primary Purpose of Relationship
</t>
    </r>
    <r>
      <rPr>
        <i/>
        <sz val="10"/>
        <rFont val="Arial"/>
        <family val="2"/>
      </rPr>
      <t>(select from dropdown)</t>
    </r>
  </si>
  <si>
    <t>Percent (%) of Government Funding</t>
  </si>
  <si>
    <t xml:space="preserve">Percent (%) of Total Cost Allocated to Equipment </t>
  </si>
  <si>
    <t>Percent (%) Carried out or sourced in U.S.</t>
  </si>
  <si>
    <t>Percent (%) Carried out or sourced outside U.S.</t>
  </si>
  <si>
    <r>
      <rPr>
        <b/>
        <u/>
        <sz val="10"/>
        <color theme="1"/>
        <rFont val="Arial"/>
        <family val="2"/>
      </rPr>
      <t>Estimate</t>
    </r>
    <r>
      <rPr>
        <sz val="10"/>
        <color theme="1"/>
        <rFont val="Arial"/>
        <family val="2"/>
      </rPr>
      <t xml:space="preserve"> the current percentage of cost of sales by process step, as well as the breakout of the percentage of cost of sales carried out or sourced (a) in the U.S. and (b) outside of the U.S.</t>
    </r>
  </si>
  <si>
    <t xml:space="preserve">Percent (%) of Cost of Sales </t>
  </si>
  <si>
    <t>Location with Greatest Advantage</t>
  </si>
  <si>
    <t>What are the main obstacles to introducing emerging technologies into broad-scale manufacturing?  Are those obstacles larger or smaller in the United States? How and why?</t>
  </si>
  <si>
    <t>Which value chain segments are most in need of government incentives and/or financial intervention? (List up to the 3 most important).</t>
  </si>
  <si>
    <t>Are there any regulations preventing your organization from constructing, expanding or modernizing any facilities in the U.S.? If yes, provide an explanation.</t>
  </si>
  <si>
    <t xml:space="preserve">Brief Description </t>
  </si>
  <si>
    <t>Percent (%) of End Use Total Revenue from 
U.S. Sales</t>
  </si>
  <si>
    <t>(B)</t>
  </si>
  <si>
    <t>DRAFT 6/8/2022</t>
  </si>
  <si>
    <t>DRAFT - DO NOT DISTRIBUTE</t>
  </si>
  <si>
    <r>
      <t xml:space="preserve">Primary Product Affected 
</t>
    </r>
    <r>
      <rPr>
        <i/>
        <sz val="10"/>
        <rFont val="Arial"/>
        <family val="2"/>
      </rPr>
      <t>(select from drop-down)</t>
    </r>
  </si>
  <si>
    <t>Total Commercial</t>
  </si>
  <si>
    <t>Next, in each Total Commercial and Total Defense row in both Part A (current end uses) and Part B (future/expected end uses), identify the primary non-U.S. country of respective total end use, the percentage (%) of total revenue attributed to the primary country, and the percentage (%) of the respective total end use using advantaged packaging.</t>
  </si>
  <si>
    <r>
      <rPr>
        <b/>
        <sz val="10"/>
        <color theme="1"/>
        <rFont val="Arial"/>
        <family val="2"/>
      </rPr>
      <t xml:space="preserve">
For each commercial and defense end use segment that your organization supports, provide the following </t>
    </r>
    <r>
      <rPr>
        <b/>
        <u/>
        <sz val="10"/>
        <color theme="1"/>
        <rFont val="Arial"/>
        <family val="2"/>
      </rPr>
      <t>estimates</t>
    </r>
    <r>
      <rPr>
        <b/>
        <sz val="10"/>
        <color theme="1"/>
        <rFont val="Arial"/>
        <family val="2"/>
      </rPr>
      <t xml:space="preserve"> for both current end uses (Part A) and future/expected end uses in the next five and ten years (Part B): 
</t>
    </r>
    <r>
      <rPr>
        <sz val="10"/>
        <color theme="1"/>
        <rFont val="Arial"/>
        <family val="2"/>
      </rPr>
      <t xml:space="preserve">
</t>
    </r>
    <r>
      <rPr>
        <b/>
        <sz val="10"/>
        <color theme="1"/>
        <rFont val="Arial"/>
        <family val="2"/>
      </rPr>
      <t>(a)</t>
    </r>
    <r>
      <rPr>
        <sz val="10"/>
        <color theme="1"/>
        <rFont val="Arial"/>
        <family val="2"/>
      </rPr>
      <t xml:space="preserve"> the percentage (%) of your organization's total revenue attributed to the end use overall, </t>
    </r>
    <r>
      <rPr>
        <b/>
        <sz val="10"/>
        <color theme="1"/>
        <rFont val="Arial"/>
        <family val="2"/>
      </rPr>
      <t>(b)</t>
    </r>
    <r>
      <rPr>
        <sz val="10"/>
        <color theme="1"/>
        <rFont val="Arial"/>
        <family val="2"/>
      </rPr>
      <t xml:space="preserve"> the percentage (%) of (a) attributed to U.S. sales in the end use, </t>
    </r>
    <r>
      <rPr>
        <b/>
        <sz val="10"/>
        <color theme="1"/>
        <rFont val="Arial"/>
        <family val="2"/>
      </rPr>
      <t>(c)</t>
    </r>
    <r>
      <rPr>
        <sz val="10"/>
        <color theme="1"/>
        <rFont val="Arial"/>
        <family val="2"/>
      </rPr>
      <t xml:space="preserve"> the primary non-U.S. country of end use, </t>
    </r>
    <r>
      <rPr>
        <b/>
        <sz val="10"/>
        <color theme="1"/>
        <rFont val="Arial"/>
        <family val="2"/>
      </rPr>
      <t>(d)</t>
    </r>
    <r>
      <rPr>
        <sz val="10"/>
        <color theme="1"/>
        <rFont val="Arial"/>
        <family val="2"/>
      </rPr>
      <t xml:space="preserve"> the total percentage (%) of (a) attributed to its primary country of end use, and </t>
    </r>
    <r>
      <rPr>
        <b/>
        <sz val="10"/>
        <color theme="1"/>
        <rFont val="Arial"/>
        <family val="2"/>
      </rPr>
      <t>(e)</t>
    </r>
    <r>
      <rPr>
        <sz val="10"/>
        <color theme="1"/>
        <rFont val="Arial"/>
        <family val="2"/>
      </rPr>
      <t xml:space="preserve"> the percentage (%) of the end use segment using advanced packaging. 
</t>
    </r>
    <r>
      <rPr>
        <i/>
        <sz val="10"/>
        <color theme="1"/>
        <rFont val="Arial"/>
        <family val="2"/>
      </rPr>
      <t xml:space="preserve">Example: Your organization's total revenue is split 50/50 between the Automotive and Commercial Aerospace end uses. Of the percentage of total revenue attributed to each respective end use, 50% of the Automotive end use total revenue and 100% of the Commercial Aerospace end use is attributed to to U.S. sales. Overall, 75% of your organization's total revenue is attributed to U.S. sales across its end uses. 
</t>
    </r>
    <r>
      <rPr>
        <sz val="10"/>
        <color theme="1"/>
        <rFont val="Arial"/>
        <family val="2"/>
      </rPr>
      <t xml:space="preserve">
</t>
    </r>
  </si>
  <si>
    <t>Percent (%) of End Use Total Revenue from U.S. 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</si>
</sst>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164" formatCode="&quot;$&quot;#,##0"/>
    <numFmt numFmtId="165" formatCode="#0\ &quot;nm&quot;"/>
    <numFmt numFmtId="166" formatCode="#0\ &quot;Weeks&quot;"/>
    <numFmt numFmtId="167" formatCode="#0\ &quot;Weeks of Supply&quot;"/>
  </numFmts>
  <fonts count="55"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Calibri"/>
      <family val="2"/>
      <scheme val="minor"/>
    </font>
    <font>
      <sz val="10"/>
      <color theme="1"/>
      <name val="Arial"/>
      <family val="2"/>
    </font>
    <font>
      <b/>
      <sz val="10"/>
      <color theme="0"/>
      <name val="Arial"/>
      <family val="2"/>
    </font>
    <font>
      <sz val="10"/>
      <name val="Arial"/>
      <family val="2"/>
    </font>
    <font>
      <sz val="10"/>
      <color rgb="FFFF0000"/>
      <name val="Arial"/>
      <family val="2"/>
    </font>
    <font>
      <sz val="10"/>
      <color theme="0"/>
      <name val="Arial"/>
      <family val="2"/>
    </font>
    <font>
      <b/>
      <sz val="10"/>
      <color theme="1"/>
      <name val="Arial"/>
      <family val="2"/>
    </font>
    <font>
      <u/>
      <sz val="10"/>
      <color indexed="12"/>
      <name val="Arial"/>
      <family val="2"/>
    </font>
    <font>
      <b/>
      <sz val="10"/>
      <color indexed="9"/>
      <name val="Arial"/>
      <family val="2"/>
    </font>
    <font>
      <u/>
      <sz val="10"/>
      <color theme="10"/>
      <name val="Arial"/>
      <family val="2"/>
    </font>
    <font>
      <b/>
      <sz val="10"/>
      <name val="Arial"/>
      <family val="2"/>
    </font>
    <font>
      <sz val="10"/>
      <color theme="5"/>
      <name val="Arial"/>
      <family val="2"/>
    </font>
    <font>
      <b/>
      <sz val="10"/>
      <color rgb="FFFF0000"/>
      <name val="Arial"/>
      <family val="2"/>
    </font>
    <font>
      <b/>
      <sz val="10"/>
      <color rgb="FFFFFFFF"/>
      <name val="Arial"/>
      <family val="2"/>
    </font>
    <font>
      <sz val="10"/>
      <color indexed="8"/>
      <name val="Arial"/>
      <family val="2"/>
    </font>
    <font>
      <u/>
      <sz val="10"/>
      <color theme="0"/>
      <name val="Arial"/>
      <family val="2"/>
    </font>
    <font>
      <sz val="11"/>
      <color rgb="FFFFFF00"/>
      <name val="Calibri"/>
      <family val="2"/>
      <scheme val="minor"/>
    </font>
    <font>
      <sz val="10"/>
      <color rgb="FF2B3033"/>
      <name val="Arial"/>
      <family val="2"/>
    </font>
    <font>
      <sz val="10"/>
      <color theme="3"/>
      <name val="Arial"/>
      <family val="2"/>
    </font>
    <font>
      <sz val="10"/>
      <color rgb="FF000000"/>
      <name val="Arial"/>
      <family val="2"/>
    </font>
    <font>
      <sz val="16"/>
      <color theme="1"/>
      <name val="Arial"/>
      <family val="2"/>
    </font>
    <font>
      <b/>
      <sz val="12"/>
      <color rgb="FFFF0000"/>
      <name val="Arial"/>
      <family val="2"/>
    </font>
    <font>
      <sz val="9"/>
      <color theme="1"/>
      <name val="Segoe UI"/>
      <family val="2"/>
    </font>
    <font>
      <sz val="10"/>
      <color rgb="FF0070C0"/>
      <name val="Arial"/>
      <family val="2"/>
    </font>
    <font>
      <u/>
      <sz val="10"/>
      <color rgb="FF0070C0"/>
      <name val="Arial"/>
      <family val="2"/>
    </font>
    <font>
      <sz val="11"/>
      <name val="Calibri"/>
      <family val="2"/>
      <scheme val="minor"/>
    </font>
    <font>
      <sz val="9"/>
      <color rgb="FF000000"/>
      <name val="Calibri"/>
      <family val="2"/>
      <scheme val="minor"/>
    </font>
    <font>
      <sz val="11"/>
      <color rgb="FF000000"/>
      <name val="Calibri"/>
      <family val="2"/>
      <scheme val="minor"/>
    </font>
    <font>
      <sz val="9"/>
      <color rgb="FF444444"/>
      <name val="Calibri"/>
      <family val="2"/>
      <scheme val="minor"/>
    </font>
    <font>
      <sz val="11"/>
      <color rgb="FF444444"/>
      <name val="Calibri"/>
      <family val="2"/>
      <scheme val="minor"/>
    </font>
    <font>
      <sz val="11"/>
      <color theme="1"/>
      <name val="Arial"/>
      <family val="2"/>
    </font>
    <font>
      <sz val="9"/>
      <color rgb="FFFF0000"/>
      <name val="Calibri"/>
      <family val="2"/>
      <scheme val="minor"/>
    </font>
    <font>
      <sz val="10"/>
      <color theme="4"/>
      <name val="Arial"/>
      <family val="2"/>
    </font>
    <font>
      <sz val="9"/>
      <color rgb="FF0070C0"/>
      <name val="Calibri"/>
      <family val="2"/>
      <scheme val="minor"/>
    </font>
    <font>
      <sz val="10"/>
      <color theme="5" tint="-0.249977111117893"/>
      <name val="Arial"/>
      <family val="2"/>
    </font>
    <font>
      <sz val="11"/>
      <color theme="5"/>
      <name val="Segoe UI"/>
      <family val="2"/>
    </font>
    <font>
      <i/>
      <sz val="10"/>
      <name val="Arial"/>
      <family val="2"/>
    </font>
    <font>
      <sz val="10"/>
      <color rgb="FF7030A0"/>
      <name val="Arial"/>
      <family val="2"/>
    </font>
    <font>
      <sz val="10"/>
      <color rgb="FF333333"/>
      <name val="Arial"/>
      <family val="2"/>
    </font>
    <font>
      <u/>
      <sz val="10"/>
      <name val="Arial"/>
      <family val="2"/>
    </font>
    <font>
      <sz val="11"/>
      <color rgb="FFFF0000"/>
      <name val="Calibri"/>
      <family val="2"/>
      <scheme val="minor"/>
    </font>
    <font>
      <b/>
      <u/>
      <sz val="10"/>
      <color theme="1"/>
      <name val="Arial"/>
      <family val="2"/>
    </font>
    <font>
      <sz val="11"/>
      <color rgb="FF1F497D"/>
      <name val="Calibri"/>
      <family val="2"/>
      <scheme val="minor"/>
    </font>
    <font>
      <b/>
      <sz val="11"/>
      <color rgb="FF000000"/>
      <name val="Calibri"/>
      <family val="2"/>
    </font>
    <font>
      <sz val="11"/>
      <color rgb="FF000000"/>
      <name val="Calibri"/>
      <family val="2"/>
    </font>
    <font>
      <b/>
      <sz val="9"/>
      <color indexed="81"/>
      <name val="Tahoma"/>
      <family val="2"/>
    </font>
    <font>
      <sz val="10"/>
      <color theme="0" tint="-0.14999847407452621"/>
      <name val="Arial"/>
      <family val="2"/>
    </font>
    <font>
      <sz val="12"/>
      <name val="Arial"/>
      <family val="2"/>
    </font>
    <font>
      <sz val="11"/>
      <name val="Arial"/>
      <family val="2"/>
    </font>
    <font>
      <b/>
      <u/>
      <sz val="10"/>
      <name val="Arial"/>
      <family val="2"/>
    </font>
    <font>
      <i/>
      <sz val="10"/>
      <color theme="1"/>
      <name val="Arial"/>
      <family val="2"/>
    </font>
    <font>
      <sz val="10"/>
      <color rgb="FF444444"/>
      <name val="Arial"/>
      <family val="2"/>
    </font>
  </fonts>
  <fills count="1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indexed="8"/>
        <bgColor indexed="64"/>
      </patternFill>
    </fill>
    <fill>
      <patternFill patternType="solid">
        <fgColor rgb="FFFFFF00"/>
        <bgColor indexed="64"/>
      </patternFill>
    </fill>
    <fill>
      <patternFill patternType="solid">
        <fgColor rgb="FF000000"/>
        <bgColor rgb="FF000000"/>
      </patternFill>
    </fill>
    <fill>
      <patternFill patternType="solid">
        <fgColor rgb="FF305496"/>
        <bgColor indexed="64"/>
      </patternFill>
    </fill>
    <fill>
      <patternFill patternType="solid">
        <fgColor theme="0" tint="-0.14996795556505021"/>
        <bgColor rgb="FF000000"/>
      </patternFill>
    </fill>
    <fill>
      <patternFill patternType="solid">
        <fgColor theme="0" tint="-0.14999847407452621"/>
        <bgColor rgb="FF000000"/>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59999389629810485"/>
        <bgColor indexed="64"/>
      </patternFill>
    </fill>
  </fills>
  <borders count="1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theme="0" tint="-0.34998626667073579"/>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auto="1"/>
      </left>
      <right/>
      <top/>
      <bottom style="thin">
        <color indexed="64"/>
      </bottom>
      <diagonal/>
    </border>
    <border>
      <left style="medium">
        <color indexed="64"/>
      </left>
      <right/>
      <top style="thin">
        <color auto="1"/>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theme="0" tint="-0.34998626667073579"/>
      </top>
      <bottom style="thin">
        <color theme="0" tint="-0.34998626667073579"/>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55"/>
      </bottom>
      <diagonal/>
    </border>
    <border>
      <left/>
      <right/>
      <top style="thin">
        <color indexed="64"/>
      </top>
      <bottom style="medium">
        <color indexed="55"/>
      </bottom>
      <diagonal/>
    </border>
    <border>
      <left/>
      <right style="medium">
        <color indexed="64"/>
      </right>
      <top style="thin">
        <color indexed="64"/>
      </top>
      <bottom style="medium">
        <color indexed="55"/>
      </bottom>
      <diagonal/>
    </border>
    <border>
      <left style="medium">
        <color indexed="64"/>
      </left>
      <right/>
      <top style="medium">
        <color indexed="55"/>
      </top>
      <bottom style="thin">
        <color indexed="64"/>
      </bottom>
      <diagonal/>
    </border>
    <border>
      <left/>
      <right/>
      <top style="medium">
        <color indexed="55"/>
      </top>
      <bottom style="thin">
        <color indexed="64"/>
      </bottom>
      <diagonal/>
    </border>
    <border>
      <left/>
      <right style="medium">
        <color indexed="64"/>
      </right>
      <top style="medium">
        <color indexed="55"/>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theme="0" tint="-0.34998626667073579"/>
      </left>
      <right style="thin">
        <color theme="0" tint="-0.34998626667073579"/>
      </right>
      <top/>
      <bottom style="thin">
        <color theme="0" tint="-0.34998626667073579"/>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diagonal/>
    </border>
    <border>
      <left style="thin">
        <color theme="0" tint="-0.34998626667073579"/>
      </left>
      <right/>
      <top/>
      <bottom style="thin">
        <color theme="0" tint="-0.34998626667073579"/>
      </bottom>
      <diagonal/>
    </border>
    <border>
      <left style="medium">
        <color indexed="64"/>
      </left>
      <right/>
      <top/>
      <bottom style="medium">
        <color indexed="55"/>
      </bottom>
      <diagonal/>
    </border>
    <border>
      <left/>
      <right/>
      <top/>
      <bottom style="medium">
        <color indexed="55"/>
      </bottom>
      <diagonal/>
    </border>
    <border>
      <left/>
      <right style="medium">
        <color indexed="64"/>
      </right>
      <top/>
      <bottom style="medium">
        <color indexed="55"/>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indexed="64"/>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top style="thin">
        <color theme="0" tint="-0.24994659260841701"/>
      </top>
      <bottom style="medium">
        <color indexed="64"/>
      </bottom>
      <diagonal/>
    </border>
    <border>
      <left/>
      <right style="thin">
        <color indexed="64"/>
      </right>
      <top style="medium">
        <color indexed="64"/>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right/>
      <top style="medium">
        <color indexed="64"/>
      </top>
      <bottom style="thin">
        <color theme="0" tint="-0.24994659260841701"/>
      </bottom>
      <diagonal/>
    </border>
    <border>
      <left/>
      <right style="thin">
        <color indexed="64"/>
      </right>
      <top style="medium">
        <color indexed="64"/>
      </top>
      <bottom style="thin">
        <color theme="0" tint="-0.24994659260841701"/>
      </bottom>
      <diagonal/>
    </border>
    <border>
      <left style="thin">
        <color indexed="64"/>
      </left>
      <right style="thin">
        <color indexed="64"/>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indexed="64"/>
      </top>
      <bottom style="thin">
        <color theme="0" tint="-0.24994659260841701"/>
      </bottom>
      <diagonal/>
    </border>
    <border>
      <left/>
      <right style="thin">
        <color theme="0" tint="-0.24994659260841701"/>
      </right>
      <top/>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style="thin">
        <color theme="0" tint="-0.24994659260841701"/>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indexed="64"/>
      </top>
      <bottom style="thin">
        <color theme="0" tint="-0.24994659260841701"/>
      </bottom>
      <diagonal/>
    </border>
    <border>
      <left style="thin">
        <color theme="0" tint="-0.24994659260841701"/>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style="medium">
        <color indexed="64"/>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right/>
      <top style="thin">
        <color indexed="64"/>
      </top>
      <bottom style="thin">
        <color theme="0" tint="-0.24994659260841701"/>
      </bottom>
      <diagonal/>
    </border>
    <border>
      <left/>
      <right/>
      <top style="thin">
        <color theme="0" tint="-0.24994659260841701"/>
      </top>
      <bottom style="thin">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medium">
        <color indexed="64"/>
      </bottom>
      <diagonal/>
    </border>
    <border>
      <left/>
      <right style="thin">
        <color indexed="64"/>
      </right>
      <top/>
      <bottom style="thin">
        <color theme="0" tint="-0.24994659260841701"/>
      </bottom>
      <diagonal/>
    </border>
    <border>
      <left/>
      <right/>
      <top style="thin">
        <color theme="0" tint="-0.24994659260841701"/>
      </top>
      <bottom style="medium">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right style="thin">
        <color indexed="64"/>
      </right>
      <top style="thin">
        <color theme="0" tint="-0.24994659260841701"/>
      </top>
      <bottom/>
      <diagonal/>
    </border>
    <border>
      <left style="thin">
        <color indexed="64"/>
      </left>
      <right style="medium">
        <color indexed="64"/>
      </right>
      <top/>
      <bottom style="thin">
        <color theme="0" tint="-0.24994659260841701"/>
      </bottom>
      <diagonal/>
    </border>
    <border>
      <left style="thin">
        <color indexed="64"/>
      </left>
      <right style="thin">
        <color theme="0" tint="-0.24994659260841701"/>
      </right>
      <top style="thin">
        <color theme="0" tint="-0.24994659260841701"/>
      </top>
      <bottom/>
      <diagonal/>
    </border>
    <border>
      <left style="thin">
        <color indexed="64"/>
      </left>
      <right/>
      <top style="medium">
        <color indexed="64"/>
      </top>
      <bottom style="thin">
        <color theme="0" tint="-0.24994659260841701"/>
      </bottom>
      <diagonal/>
    </border>
    <border>
      <left style="thin">
        <color indexed="64"/>
      </left>
      <right/>
      <top style="thin">
        <color indexed="64"/>
      </top>
      <bottom style="thin">
        <color theme="0" tint="-0.24994659260841701"/>
      </bottom>
      <diagonal/>
    </border>
    <border>
      <left/>
      <right/>
      <top style="thin">
        <color theme="0" tint="-0.24994659260841701"/>
      </top>
      <bottom/>
      <diagonal/>
    </border>
    <border>
      <left style="thin">
        <color theme="0" tint="-0.24994659260841701"/>
      </left>
      <right style="thin">
        <color theme="0" tint="-0.24994659260841701"/>
      </right>
      <top style="thin">
        <color indexed="64"/>
      </top>
      <bottom style="thin">
        <color indexed="64"/>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style="thin">
        <color theme="0" tint="-0.24994659260841701"/>
      </right>
      <top style="thin">
        <color indexed="64"/>
      </top>
      <bottom style="medium">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theme="0" tint="-0.24994659260841701"/>
      </left>
      <right style="thin">
        <color indexed="64"/>
      </right>
      <top style="thin">
        <color indexed="64"/>
      </top>
      <bottom style="medium">
        <color indexed="64"/>
      </bottom>
      <diagonal/>
    </border>
    <border>
      <left/>
      <right/>
      <top/>
      <bottom style="medium">
        <color auto="1"/>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6" fillId="0" borderId="0"/>
    <xf numFmtId="0" fontId="10"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0" fontId="6" fillId="0" borderId="0"/>
    <xf numFmtId="0" fontId="4" fillId="0" borderId="0"/>
  </cellStyleXfs>
  <cellXfs count="1555">
    <xf numFmtId="0" fontId="0" fillId="0" borderId="0" xfId="0"/>
    <xf numFmtId="0" fontId="3" fillId="0" borderId="0" xfId="0" applyFont="1"/>
    <xf numFmtId="49" fontId="6" fillId="3" borderId="6" xfId="0" applyNumberFormat="1" applyFont="1" applyFill="1" applyBorder="1" applyAlignment="1" applyProtection="1">
      <alignment horizontal="center" vertical="center" wrapText="1"/>
      <protection locked="0"/>
    </xf>
    <xf numFmtId="0" fontId="9" fillId="0" borderId="0" xfId="0" applyFont="1"/>
    <xf numFmtId="0" fontId="0" fillId="0" borderId="0" xfId="0" applyAlignment="1">
      <alignment vertical="center"/>
    </xf>
    <xf numFmtId="0" fontId="4" fillId="3" borderId="54" xfId="0" applyFont="1" applyFill="1" applyBorder="1" applyAlignment="1">
      <alignment horizontal="center" vertical="center"/>
    </xf>
    <xf numFmtId="0" fontId="4" fillId="3" borderId="55" xfId="0" applyFont="1" applyFill="1" applyBorder="1" applyAlignment="1">
      <alignment horizontal="center" vertical="center"/>
    </xf>
    <xf numFmtId="0" fontId="4" fillId="0" borderId="0" xfId="0" applyFont="1" applyAlignment="1">
      <alignment vertical="center"/>
    </xf>
    <xf numFmtId="164" fontId="6" fillId="0" borderId="6" xfId="1"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xf numFmtId="0" fontId="4" fillId="0" borderId="0" xfId="0" applyFont="1" applyAlignment="1">
      <alignment wrapText="1"/>
    </xf>
    <xf numFmtId="0" fontId="4" fillId="0" borderId="0" xfId="0" applyFont="1" applyAlignment="1">
      <alignment vertical="center" wrapText="1"/>
    </xf>
    <xf numFmtId="0" fontId="4" fillId="3" borderId="6" xfId="0" applyFont="1" applyFill="1" applyBorder="1" applyAlignment="1">
      <alignment horizontal="center" wrapText="1"/>
    </xf>
    <xf numFmtId="0" fontId="8" fillId="0" borderId="0" xfId="0" applyFont="1"/>
    <xf numFmtId="0" fontId="4" fillId="3" borderId="6" xfId="0" applyFont="1" applyFill="1" applyBorder="1"/>
    <xf numFmtId="0" fontId="4" fillId="3" borderId="0" xfId="0" applyFont="1" applyFill="1" applyAlignment="1">
      <alignment horizontal="left"/>
    </xf>
    <xf numFmtId="0" fontId="7" fillId="3" borderId="0" xfId="0" applyFont="1" applyFill="1" applyAlignment="1">
      <alignment horizontal="left"/>
    </xf>
    <xf numFmtId="0" fontId="4" fillId="0" borderId="0" xfId="0" applyFont="1" applyAlignment="1">
      <alignment horizontal="left"/>
    </xf>
    <xf numFmtId="0" fontId="9" fillId="0" borderId="0" xfId="0" applyFont="1" applyAlignment="1">
      <alignment horizontal="left"/>
    </xf>
    <xf numFmtId="0" fontId="6" fillId="4" borderId="6" xfId="0" applyNumberFormat="1" applyFont="1" applyFill="1" applyBorder="1" applyAlignment="1" applyProtection="1">
      <alignment horizontal="center" vertical="center" wrapText="1"/>
      <protection locked="0"/>
    </xf>
    <xf numFmtId="0" fontId="4" fillId="3" borderId="6" xfId="0" applyFont="1" applyFill="1" applyBorder="1" applyAlignment="1">
      <alignment horizontal="center" vertical="center" textRotation="90" wrapText="1"/>
    </xf>
    <xf numFmtId="0" fontId="4" fillId="3" borderId="49" xfId="0" applyFont="1" applyFill="1" applyBorder="1" applyAlignment="1">
      <alignment horizontal="center" vertical="center" textRotation="90" wrapText="1"/>
    </xf>
    <xf numFmtId="0" fontId="4" fillId="3" borderId="1" xfId="0" applyFont="1" applyFill="1" applyBorder="1" applyAlignment="1">
      <alignment horizontal="center" vertical="center" textRotation="90" wrapText="1"/>
    </xf>
    <xf numFmtId="9" fontId="4" fillId="3" borderId="24" xfId="6" applyFont="1" applyFill="1" applyBorder="1" applyAlignment="1">
      <alignment wrapText="1"/>
    </xf>
    <xf numFmtId="0" fontId="10" fillId="0" borderId="71" xfId="4" applyBorder="1" applyAlignment="1" applyProtection="1">
      <alignment horizontal="center" vertical="center"/>
    </xf>
    <xf numFmtId="0" fontId="4" fillId="3" borderId="26" xfId="0" applyFont="1" applyFill="1" applyBorder="1" applyAlignment="1">
      <alignment vertical="center"/>
    </xf>
    <xf numFmtId="0" fontId="4" fillId="3" borderId="19" xfId="0" applyFont="1" applyFill="1" applyBorder="1" applyAlignment="1">
      <alignment vertical="center"/>
    </xf>
    <xf numFmtId="0" fontId="4" fillId="7" borderId="0" xfId="0" applyFont="1" applyFill="1" applyProtection="1">
      <protection locked="0"/>
    </xf>
    <xf numFmtId="0" fontId="4" fillId="3" borderId="59" xfId="0" applyFont="1" applyFill="1" applyBorder="1" applyAlignment="1">
      <alignment vertical="center"/>
    </xf>
    <xf numFmtId="0" fontId="4" fillId="3" borderId="16" xfId="0" applyFont="1" applyFill="1" applyBorder="1" applyAlignment="1">
      <alignment vertical="center"/>
    </xf>
    <xf numFmtId="0" fontId="19" fillId="0" borderId="0" xfId="0" applyFont="1"/>
    <xf numFmtId="0" fontId="7" fillId="0" borderId="0" xfId="0" quotePrefix="1" applyFont="1" applyAlignment="1">
      <alignment vertical="top" wrapText="1"/>
    </xf>
    <xf numFmtId="0" fontId="7" fillId="0" borderId="0" xfId="0" applyFont="1" applyAlignment="1">
      <alignment vertical="top" wrapText="1"/>
    </xf>
    <xf numFmtId="0" fontId="4" fillId="3" borderId="0" xfId="0" applyFont="1" applyFill="1" applyBorder="1" applyAlignment="1">
      <alignment vertical="center" wrapText="1"/>
    </xf>
    <xf numFmtId="0" fontId="4" fillId="0" borderId="0" xfId="0" applyFont="1" applyAlignment="1"/>
    <xf numFmtId="0" fontId="7" fillId="0" borderId="0" xfId="0" applyFont="1"/>
    <xf numFmtId="0" fontId="4" fillId="0" borderId="0" xfId="0" applyFont="1" applyAlignment="1">
      <alignment horizontal="center" vertical="center" wrapText="1"/>
    </xf>
    <xf numFmtId="0" fontId="6" fillId="4" borderId="0" xfId="0" applyFont="1" applyFill="1" applyBorder="1" applyAlignment="1">
      <alignment horizontal="center" vertical="center" wrapText="1"/>
    </xf>
    <xf numFmtId="0" fontId="6" fillId="0" borderId="0" xfId="0" applyFont="1"/>
    <xf numFmtId="0" fontId="6" fillId="0" borderId="0" xfId="0" applyFont="1" applyAlignment="1">
      <alignment wrapText="1"/>
    </xf>
    <xf numFmtId="0" fontId="6" fillId="0" borderId="0" xfId="0" applyFont="1" applyAlignment="1">
      <alignment vertical="center" wrapText="1"/>
    </xf>
    <xf numFmtId="49" fontId="6" fillId="3" borderId="24" xfId="0" applyNumberFormat="1" applyFont="1" applyFill="1" applyBorder="1" applyAlignment="1" applyProtection="1">
      <alignment horizontal="center" vertical="center" wrapText="1"/>
      <protection locked="0"/>
    </xf>
    <xf numFmtId="0" fontId="6" fillId="4" borderId="24" xfId="0" applyNumberFormat="1" applyFont="1" applyFill="1" applyBorder="1" applyAlignment="1" applyProtection="1">
      <alignment horizontal="center" vertical="center" wrapText="1"/>
      <protection locked="0"/>
    </xf>
    <xf numFmtId="0" fontId="12" fillId="3" borderId="30" xfId="2" applyFont="1" applyFill="1" applyBorder="1" applyAlignment="1">
      <alignment horizontal="center" vertical="top"/>
    </xf>
    <xf numFmtId="0" fontId="12" fillId="3" borderId="73" xfId="2" applyFont="1" applyFill="1" applyBorder="1" applyAlignment="1" applyProtection="1">
      <alignment horizontal="center" vertical="center"/>
    </xf>
    <xf numFmtId="9" fontId="4" fillId="3" borderId="37" xfId="6" applyFont="1" applyFill="1" applyBorder="1" applyAlignment="1">
      <alignment wrapText="1"/>
    </xf>
    <xf numFmtId="0" fontId="4" fillId="0" borderId="0" xfId="0" applyFont="1" applyAlignment="1">
      <alignment horizontal="center"/>
    </xf>
    <xf numFmtId="0" fontId="22" fillId="0" borderId="0" xfId="0" applyFont="1"/>
    <xf numFmtId="0" fontId="6" fillId="3" borderId="27" xfId="3" applyFont="1" applyFill="1" applyBorder="1" applyAlignment="1">
      <alignment horizontal="center" vertical="center"/>
    </xf>
    <xf numFmtId="0" fontId="6" fillId="0" borderId="6" xfId="7" applyFont="1" applyBorder="1" applyAlignment="1" applyProtection="1">
      <alignment horizontal="center" vertical="center" wrapText="1"/>
      <protection locked="0"/>
    </xf>
    <xf numFmtId="0" fontId="6" fillId="0" borderId="6" xfId="7" applyFont="1" applyBorder="1" applyAlignment="1" applyProtection="1">
      <alignment vertical="center" wrapText="1"/>
      <protection locked="0"/>
    </xf>
    <xf numFmtId="0" fontId="6" fillId="0" borderId="29" xfId="7" applyFont="1" applyBorder="1" applyAlignment="1" applyProtection="1">
      <alignment horizontal="center" vertical="center" wrapText="1"/>
      <protection locked="0"/>
    </xf>
    <xf numFmtId="0" fontId="4" fillId="3" borderId="2" xfId="0" applyFont="1" applyFill="1" applyBorder="1" applyAlignment="1">
      <alignment horizontal="center" vertical="center"/>
    </xf>
    <xf numFmtId="0" fontId="4" fillId="3" borderId="9" xfId="0" applyFont="1" applyFill="1" applyBorder="1" applyAlignment="1">
      <alignment horizontal="center" vertical="center"/>
    </xf>
    <xf numFmtId="0" fontId="4" fillId="12" borderId="0" xfId="0" quotePrefix="1" applyFont="1" applyFill="1"/>
    <xf numFmtId="0" fontId="4" fillId="3" borderId="0" xfId="0" applyFont="1" applyFill="1" applyBorder="1" applyAlignment="1">
      <alignment horizontal="center" vertical="center"/>
    </xf>
    <xf numFmtId="0" fontId="4" fillId="13" borderId="0" xfId="0" applyFont="1" applyFill="1" applyAlignment="1">
      <alignment horizontal="left"/>
    </xf>
    <xf numFmtId="0" fontId="4" fillId="14" borderId="0" xfId="0" applyFont="1" applyFill="1" applyAlignment="1">
      <alignment horizontal="left"/>
    </xf>
    <xf numFmtId="0" fontId="4" fillId="15" borderId="0" xfId="0" applyFont="1" applyFill="1" applyAlignment="1">
      <alignment horizontal="left"/>
    </xf>
    <xf numFmtId="0" fontId="9" fillId="0" borderId="0" xfId="0" applyFont="1" applyAlignment="1">
      <alignment vertical="center"/>
    </xf>
    <xf numFmtId="0" fontId="4" fillId="0" borderId="0" xfId="0" applyFont="1" applyAlignment="1">
      <alignment horizontal="left" vertical="center"/>
    </xf>
    <xf numFmtId="0" fontId="7" fillId="0" borderId="0" xfId="0" applyFont="1" applyAlignment="1">
      <alignment horizontal="left" vertical="top" wrapText="1"/>
    </xf>
    <xf numFmtId="0" fontId="4" fillId="5" borderId="24" xfId="5" applyFont="1" applyFill="1" applyBorder="1" applyAlignment="1">
      <alignment horizontal="center" vertical="center" wrapText="1"/>
    </xf>
    <xf numFmtId="0" fontId="7" fillId="0" borderId="0" xfId="0" applyFont="1" applyAlignment="1">
      <alignment vertical="center" wrapText="1"/>
    </xf>
    <xf numFmtId="0" fontId="6" fillId="0" borderId="0" xfId="0" applyFont="1" applyAlignment="1">
      <alignment vertical="center"/>
    </xf>
    <xf numFmtId="164" fontId="6" fillId="0" borderId="29" xfId="1" applyNumberFormat="1" applyFont="1" applyBorder="1" applyAlignment="1" applyProtection="1">
      <alignment horizontal="center" vertical="center" wrapText="1"/>
      <protection locked="0"/>
    </xf>
    <xf numFmtId="0" fontId="6" fillId="10" borderId="48" xfId="5" applyFont="1" applyFill="1" applyBorder="1" applyAlignment="1">
      <alignment horizontal="center" vertical="center" wrapText="1"/>
    </xf>
    <xf numFmtId="0" fontId="4" fillId="3" borderId="49" xfId="0" applyFont="1" applyFill="1" applyBorder="1" applyAlignment="1">
      <alignment horizontal="center" vertical="center" wrapText="1"/>
    </xf>
    <xf numFmtId="0" fontId="6" fillId="11" borderId="49" xfId="5" applyFont="1" applyFill="1" applyBorder="1" applyAlignment="1">
      <alignment horizontal="center" vertical="center" wrapText="1"/>
    </xf>
    <xf numFmtId="0" fontId="6" fillId="3" borderId="49" xfId="0" applyFont="1" applyFill="1" applyBorder="1" applyAlignment="1">
      <alignment horizontal="center" vertical="center" wrapText="1"/>
    </xf>
    <xf numFmtId="0" fontId="6" fillId="10" borderId="23" xfId="5" applyFont="1" applyFill="1" applyBorder="1" applyAlignment="1">
      <alignment horizontal="center" vertical="center" wrapText="1"/>
    </xf>
    <xf numFmtId="0" fontId="23" fillId="0" borderId="0" xfId="0" applyFont="1" applyAlignment="1"/>
    <xf numFmtId="0" fontId="6" fillId="5" borderId="72" xfId="3" applyFill="1" applyBorder="1" applyAlignment="1">
      <alignment horizontal="center" vertical="center" wrapText="1"/>
    </xf>
    <xf numFmtId="0" fontId="4" fillId="3" borderId="7" xfId="0" applyFont="1" applyFill="1" applyBorder="1" applyAlignment="1">
      <alignment horizontal="center" vertical="center" wrapText="1"/>
    </xf>
    <xf numFmtId="0" fontId="6" fillId="3" borderId="39" xfId="3" applyFont="1" applyFill="1" applyBorder="1" applyAlignment="1">
      <alignment horizontal="center" vertical="center" wrapText="1"/>
    </xf>
    <xf numFmtId="0" fontId="25" fillId="0" borderId="0" xfId="0" applyFont="1" applyAlignment="1">
      <alignment vertical="center"/>
    </xf>
    <xf numFmtId="0" fontId="25" fillId="0" borderId="0" xfId="0" applyFont="1" applyAlignment="1">
      <alignment vertical="center" wrapText="1"/>
    </xf>
    <xf numFmtId="0" fontId="24" fillId="0" borderId="0" xfId="0" applyFont="1" applyAlignment="1">
      <alignment horizontal="center"/>
    </xf>
    <xf numFmtId="0" fontId="6" fillId="3" borderId="6" xfId="3" applyFont="1" applyFill="1" applyBorder="1" applyAlignment="1">
      <alignment horizontal="center" vertical="center" wrapText="1"/>
    </xf>
    <xf numFmtId="0" fontId="6" fillId="3" borderId="6" xfId="3" applyNumberFormat="1" applyFont="1" applyFill="1" applyBorder="1" applyAlignment="1">
      <alignment horizontal="center" vertical="center"/>
    </xf>
    <xf numFmtId="0" fontId="6" fillId="3" borderId="29" xfId="3" applyNumberFormat="1" applyFont="1" applyFill="1" applyBorder="1" applyAlignment="1">
      <alignment horizontal="center" vertical="center"/>
    </xf>
    <xf numFmtId="0" fontId="4" fillId="3" borderId="4" xfId="0" applyFont="1" applyFill="1" applyBorder="1"/>
    <xf numFmtId="0" fontId="6" fillId="0" borderId="29" xfId="7" applyFont="1" applyBorder="1" applyAlignment="1" applyProtection="1">
      <alignment vertical="center" wrapText="1"/>
      <protection locked="0"/>
    </xf>
    <xf numFmtId="0" fontId="4" fillId="3" borderId="19" xfId="0" applyFont="1" applyFill="1" applyBorder="1"/>
    <xf numFmtId="0" fontId="4" fillId="3" borderId="0" xfId="0" applyFont="1" applyFill="1" applyBorder="1" applyAlignment="1">
      <alignment vertical="center"/>
    </xf>
    <xf numFmtId="0" fontId="4" fillId="3" borderId="81" xfId="0" applyFont="1" applyFill="1" applyBorder="1" applyAlignment="1">
      <alignment horizontal="center" vertical="center"/>
    </xf>
    <xf numFmtId="0" fontId="4" fillId="3" borderId="59" xfId="0" applyFont="1" applyFill="1" applyBorder="1" applyAlignment="1">
      <alignment horizontal="center" vertical="center"/>
    </xf>
    <xf numFmtId="0" fontId="4" fillId="3" borderId="82" xfId="0" applyFont="1" applyFill="1" applyBorder="1" applyAlignment="1">
      <alignment horizontal="center" vertical="center"/>
    </xf>
    <xf numFmtId="9" fontId="6" fillId="0" borderId="24" xfId="6" applyFont="1" applyBorder="1" applyAlignment="1" applyProtection="1">
      <alignment horizontal="center" vertical="center" wrapText="1"/>
      <protection locked="0"/>
    </xf>
    <xf numFmtId="0" fontId="6" fillId="4" borderId="39" xfId="3" applyFont="1" applyFill="1" applyBorder="1" applyAlignment="1" applyProtection="1">
      <alignment vertical="center" wrapText="1"/>
      <protection locked="0"/>
    </xf>
    <xf numFmtId="0" fontId="12" fillId="0" borderId="20" xfId="2" applyFont="1" applyBorder="1" applyAlignment="1" applyProtection="1">
      <alignment vertical="center"/>
    </xf>
    <xf numFmtId="0" fontId="12" fillId="0" borderId="22" xfId="2" applyFont="1" applyBorder="1" applyAlignment="1">
      <alignment horizontal="right" vertical="center"/>
    </xf>
    <xf numFmtId="0" fontId="24" fillId="0" borderId="0" xfId="0" applyFont="1" applyAlignment="1"/>
    <xf numFmtId="0" fontId="24" fillId="0" borderId="30" xfId="0" applyFont="1" applyBorder="1" applyAlignment="1"/>
    <xf numFmtId="0" fontId="3" fillId="0" borderId="0" xfId="0" applyFont="1" applyAlignment="1"/>
    <xf numFmtId="0" fontId="14" fillId="0" borderId="0" xfId="0" applyFont="1"/>
    <xf numFmtId="0" fontId="31" fillId="0" borderId="0" xfId="0" applyFont="1"/>
    <xf numFmtId="0" fontId="30" fillId="0" borderId="0" xfId="0" applyFont="1"/>
    <xf numFmtId="0" fontId="7" fillId="0" borderId="0" xfId="0" applyFont="1" applyAlignment="1">
      <alignment vertical="top"/>
    </xf>
    <xf numFmtId="0" fontId="33" fillId="0" borderId="0" xfId="0" applyFont="1"/>
    <xf numFmtId="0" fontId="34" fillId="0" borderId="0" xfId="0" applyFont="1"/>
    <xf numFmtId="0" fontId="35" fillId="0" borderId="0" xfId="0" applyFont="1"/>
    <xf numFmtId="0" fontId="35" fillId="0" borderId="0" xfId="0" applyFont="1" applyAlignment="1">
      <alignment vertical="top" wrapText="1"/>
    </xf>
    <xf numFmtId="0" fontId="35" fillId="0" borderId="0" xfId="0" applyFont="1" applyAlignment="1">
      <alignment vertical="center" wrapText="1"/>
    </xf>
    <xf numFmtId="0" fontId="29" fillId="0" borderId="0" xfId="0" applyFont="1" applyAlignment="1">
      <alignment vertical="center" wrapText="1"/>
    </xf>
    <xf numFmtId="0" fontId="26" fillId="0" borderId="0" xfId="0" applyFont="1"/>
    <xf numFmtId="0" fontId="36" fillId="0" borderId="0" xfId="0" applyFont="1" applyAlignment="1">
      <alignment vertical="center" wrapText="1"/>
    </xf>
    <xf numFmtId="0" fontId="4" fillId="3" borderId="29" xfId="0" applyFont="1" applyFill="1" applyBorder="1" applyAlignment="1">
      <alignment horizontal="center" vertical="center"/>
    </xf>
    <xf numFmtId="0" fontId="26" fillId="0" borderId="0" xfId="0" quotePrefix="1" applyFont="1" applyAlignment="1">
      <alignment vertical="top" wrapText="1"/>
    </xf>
    <xf numFmtId="0" fontId="4" fillId="0" borderId="0" xfId="0" applyFont="1" applyAlignment="1">
      <alignment horizontal="left" vertical="center" wrapText="1"/>
    </xf>
    <xf numFmtId="0" fontId="6" fillId="3" borderId="3" xfId="0" applyFont="1" applyFill="1" applyBorder="1" applyAlignment="1">
      <alignment horizontal="center" vertical="center"/>
    </xf>
    <xf numFmtId="0" fontId="4" fillId="3" borderId="26" xfId="0" applyFont="1" applyFill="1" applyBorder="1" applyAlignment="1">
      <alignment vertical="center" wrapText="1"/>
    </xf>
    <xf numFmtId="0" fontId="38" fillId="0" borderId="0" xfId="0" quotePrefix="1" applyFont="1" applyAlignment="1">
      <alignment horizontal="left" vertical="center" indent="2"/>
    </xf>
    <xf numFmtId="0" fontId="14" fillId="0" borderId="0" xfId="0" applyFont="1" applyAlignment="1">
      <alignment vertical="center" wrapText="1"/>
    </xf>
    <xf numFmtId="0" fontId="6" fillId="3" borderId="6" xfId="0" applyFont="1" applyFill="1" applyBorder="1" applyAlignment="1"/>
    <xf numFmtId="0" fontId="34" fillId="0" borderId="0" xfId="0" applyFont="1" applyAlignment="1">
      <alignment vertical="center" wrapText="1"/>
    </xf>
    <xf numFmtId="0" fontId="6" fillId="3" borderId="0" xfId="0" applyFont="1" applyFill="1" applyBorder="1"/>
    <xf numFmtId="0" fontId="6" fillId="3" borderId="26" xfId="0" applyFont="1" applyFill="1" applyBorder="1"/>
    <xf numFmtId="0" fontId="4" fillId="5" borderId="6" xfId="5" applyFont="1" applyFill="1" applyBorder="1" applyAlignment="1">
      <alignment horizontal="center" vertical="center" wrapText="1"/>
    </xf>
    <xf numFmtId="0" fontId="6" fillId="0" borderId="3" xfId="7" applyFont="1" applyBorder="1" applyAlignment="1" applyProtection="1">
      <alignment horizontal="center" vertical="center" wrapText="1"/>
      <protection locked="0"/>
    </xf>
    <xf numFmtId="0" fontId="6" fillId="0" borderId="35" xfId="7" applyFont="1" applyBorder="1" applyAlignment="1" applyProtection="1">
      <alignment horizontal="center" vertical="center" wrapText="1"/>
      <protection locked="0"/>
    </xf>
    <xf numFmtId="0" fontId="6" fillId="4" borderId="6" xfId="7" applyFont="1" applyFill="1" applyBorder="1" applyAlignment="1" applyProtection="1">
      <alignment horizontal="center" vertical="center" wrapText="1"/>
      <protection locked="0"/>
    </xf>
    <xf numFmtId="0" fontId="6" fillId="4" borderId="29" xfId="7" applyFont="1" applyFill="1" applyBorder="1" applyAlignment="1" applyProtection="1">
      <alignment horizontal="center" vertical="center" wrapText="1"/>
      <protection locked="0"/>
    </xf>
    <xf numFmtId="0" fontId="6" fillId="3" borderId="6" xfId="7" applyFont="1" applyFill="1" applyBorder="1" applyAlignment="1">
      <alignment horizontal="center" vertical="center" wrapText="1"/>
    </xf>
    <xf numFmtId="0" fontId="6" fillId="0" borderId="15" xfId="7" applyFont="1" applyBorder="1" applyAlignment="1" applyProtection="1">
      <alignment horizontal="center" vertical="center" wrapText="1"/>
      <protection locked="0"/>
    </xf>
    <xf numFmtId="0" fontId="6" fillId="0" borderId="7" xfId="7" applyFont="1" applyBorder="1" applyAlignment="1" applyProtection="1">
      <alignment vertical="center" wrapText="1"/>
      <protection locked="0"/>
    </xf>
    <xf numFmtId="0" fontId="4" fillId="3" borderId="29" xfId="0" applyFont="1" applyFill="1" applyBorder="1" applyAlignment="1">
      <alignment vertical="center"/>
    </xf>
    <xf numFmtId="0" fontId="4" fillId="3" borderId="6" xfId="0" applyFont="1" applyFill="1" applyBorder="1" applyAlignment="1">
      <alignment vertical="center"/>
    </xf>
    <xf numFmtId="0" fontId="35" fillId="0" borderId="0" xfId="0" applyFont="1" applyAlignment="1">
      <alignment vertical="center"/>
    </xf>
    <xf numFmtId="0" fontId="26" fillId="0" borderId="0" xfId="0" applyFont="1" applyAlignment="1">
      <alignment vertical="center" wrapText="1"/>
    </xf>
    <xf numFmtId="0" fontId="26" fillId="0" borderId="0" xfId="0" applyFont="1" applyAlignment="1">
      <alignment vertical="center"/>
    </xf>
    <xf numFmtId="0" fontId="32" fillId="0" borderId="0" xfId="0" applyFont="1" applyAlignment="1">
      <alignment vertical="center"/>
    </xf>
    <xf numFmtId="0" fontId="37" fillId="0" borderId="0" xfId="0" applyFont="1" applyAlignment="1">
      <alignment vertical="center" wrapText="1"/>
    </xf>
    <xf numFmtId="0" fontId="7" fillId="0" borderId="0" xfId="0" quotePrefix="1" applyFont="1" applyAlignment="1">
      <alignment vertical="center" wrapText="1"/>
    </xf>
    <xf numFmtId="0" fontId="31" fillId="0" borderId="0" xfId="0" applyFont="1" applyAlignment="1">
      <alignment vertical="center"/>
    </xf>
    <xf numFmtId="0" fontId="4" fillId="3" borderId="4" xfId="0" applyFont="1" applyFill="1" applyBorder="1" applyAlignment="1">
      <alignment vertical="center"/>
    </xf>
    <xf numFmtId="0" fontId="20" fillId="0" borderId="0" xfId="0" applyFont="1" applyAlignment="1">
      <alignment vertical="center" wrapText="1"/>
    </xf>
    <xf numFmtId="0" fontId="21" fillId="0" borderId="0" xfId="0" applyFont="1" applyAlignment="1">
      <alignment vertical="center"/>
    </xf>
    <xf numFmtId="0" fontId="21" fillId="0" borderId="0" xfId="2" applyFont="1" applyAlignment="1">
      <alignment vertical="center" wrapText="1"/>
    </xf>
    <xf numFmtId="9" fontId="9" fillId="3" borderId="0" xfId="6" applyFont="1" applyFill="1" applyBorder="1" applyAlignment="1">
      <alignment horizontal="center"/>
    </xf>
    <xf numFmtId="0" fontId="39" fillId="3" borderId="0" xfId="0" applyFont="1" applyFill="1" applyBorder="1" applyAlignment="1">
      <alignment horizontal="right" vertical="center"/>
    </xf>
    <xf numFmtId="0" fontId="4" fillId="3" borderId="6" xfId="0" applyFont="1" applyFill="1" applyBorder="1" applyAlignment="1">
      <alignment horizontal="center"/>
    </xf>
    <xf numFmtId="0" fontId="4" fillId="3" borderId="0" xfId="0" applyFont="1" applyFill="1" applyBorder="1"/>
    <xf numFmtId="0" fontId="40" fillId="0" borderId="0" xfId="0" applyFont="1"/>
    <xf numFmtId="0" fontId="4" fillId="3" borderId="6" xfId="0"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4" xfId="0" applyFont="1" applyFill="1" applyBorder="1" applyAlignment="1">
      <alignment horizontal="center" vertical="center"/>
    </xf>
    <xf numFmtId="0" fontId="23" fillId="0" borderId="0" xfId="0" applyFont="1"/>
    <xf numFmtId="0" fontId="4" fillId="3" borderId="0" xfId="0" applyFont="1" applyFill="1" applyAlignment="1">
      <alignment horizontal="center" vertical="center"/>
    </xf>
    <xf numFmtId="0" fontId="4" fillId="0" borderId="0" xfId="0" quotePrefix="1" applyFont="1"/>
    <xf numFmtId="0" fontId="41" fillId="0" borderId="0" xfId="0" applyFont="1"/>
    <xf numFmtId="0" fontId="6" fillId="3" borderId="6" xfId="0" applyFont="1" applyFill="1" applyBorder="1" applyAlignment="1">
      <alignment vertical="center"/>
    </xf>
    <xf numFmtId="0" fontId="4" fillId="3" borderId="30"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0" xfId="0"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37" fillId="0" borderId="0" xfId="0" applyFont="1"/>
    <xf numFmtId="0" fontId="39" fillId="3" borderId="30" xfId="0" applyFont="1" applyFill="1" applyBorder="1" applyAlignment="1">
      <alignment horizontal="center" vertical="center"/>
    </xf>
    <xf numFmtId="0" fontId="4" fillId="3" borderId="31" xfId="0" applyFont="1" applyFill="1" applyBorder="1" applyAlignment="1">
      <alignment horizontal="center" vertical="center"/>
    </xf>
    <xf numFmtId="0" fontId="6" fillId="0" borderId="13" xfId="7" applyFont="1" applyBorder="1" applyAlignment="1" applyProtection="1">
      <alignment horizontal="left" vertical="center" wrapText="1"/>
      <protection locked="0"/>
    </xf>
    <xf numFmtId="0" fontId="6" fillId="0" borderId="14" xfId="7" applyFont="1" applyBorder="1" applyAlignment="1" applyProtection="1">
      <alignment horizontal="left" vertical="center" wrapText="1"/>
      <protection locked="0"/>
    </xf>
    <xf numFmtId="0" fontId="6" fillId="0" borderId="41" xfId="7" applyFont="1" applyBorder="1" applyAlignment="1" applyProtection="1">
      <alignment horizontal="left" vertical="center" wrapText="1"/>
      <protection locked="0"/>
    </xf>
    <xf numFmtId="0" fontId="39" fillId="3" borderId="16" xfId="0" applyFont="1" applyFill="1" applyBorder="1" applyAlignment="1">
      <alignment horizontal="center" vertical="center"/>
    </xf>
    <xf numFmtId="0" fontId="39" fillId="3" borderId="0" xfId="0" applyFont="1" applyFill="1" applyBorder="1" applyAlignment="1">
      <alignment horizontal="center" vertical="center"/>
    </xf>
    <xf numFmtId="0" fontId="39" fillId="3" borderId="72" xfId="0" applyFont="1" applyFill="1" applyBorder="1" applyAlignment="1">
      <alignment horizontal="center" vertical="center"/>
    </xf>
    <xf numFmtId="9" fontId="9" fillId="3" borderId="0" xfId="0" applyNumberFormat="1" applyFont="1" applyFill="1" applyBorder="1" applyAlignment="1">
      <alignment horizontal="center"/>
    </xf>
    <xf numFmtId="0" fontId="13" fillId="0" borderId="0" xfId="0" applyFont="1" applyAlignment="1">
      <alignment vertical="center"/>
    </xf>
    <xf numFmtId="0" fontId="6" fillId="3" borderId="58" xfId="3" applyFont="1" applyFill="1" applyBorder="1" applyAlignment="1">
      <alignment horizontal="center" vertical="center" wrapText="1"/>
    </xf>
    <xf numFmtId="0" fontId="4" fillId="3" borderId="83" xfId="0" applyFont="1" applyFill="1" applyBorder="1" applyAlignment="1">
      <alignment horizontal="center" vertical="center"/>
    </xf>
    <xf numFmtId="0" fontId="4" fillId="3" borderId="76" xfId="0" applyFont="1" applyFill="1" applyBorder="1" applyAlignment="1">
      <alignment vertical="center" wrapText="1"/>
    </xf>
    <xf numFmtId="0" fontId="4" fillId="4" borderId="54" xfId="0" applyFont="1" applyFill="1" applyBorder="1" applyAlignment="1">
      <alignment vertical="center"/>
    </xf>
    <xf numFmtId="0" fontId="4" fillId="4" borderId="56" xfId="0" applyFont="1" applyFill="1" applyBorder="1" applyAlignment="1">
      <alignment vertical="center"/>
    </xf>
    <xf numFmtId="0" fontId="6" fillId="4" borderId="24" xfId="3" applyFont="1" applyFill="1" applyBorder="1" applyAlignment="1" applyProtection="1">
      <alignment horizontal="center" vertical="center" wrapText="1"/>
      <protection locked="0"/>
    </xf>
    <xf numFmtId="0" fontId="4" fillId="3" borderId="93" xfId="0" applyFont="1" applyFill="1" applyBorder="1" applyAlignment="1">
      <alignment horizontal="center" vertical="center"/>
    </xf>
    <xf numFmtId="0" fontId="12" fillId="0" borderId="18" xfId="2" applyFont="1" applyBorder="1" applyAlignment="1" applyProtection="1">
      <alignment horizontal="right" vertical="center"/>
    </xf>
    <xf numFmtId="0" fontId="7" fillId="0" borderId="0" xfId="0" applyFont="1" applyAlignment="1">
      <alignment vertical="center"/>
    </xf>
    <xf numFmtId="0" fontId="7" fillId="0" borderId="0" xfId="0" quotePrefix="1" applyFont="1" applyAlignment="1">
      <alignment vertical="center"/>
    </xf>
    <xf numFmtId="0" fontId="43" fillId="0" borderId="0" xfId="0" applyFont="1"/>
    <xf numFmtId="0" fontId="4" fillId="3" borderId="27"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6" xfId="0" applyFont="1" applyFill="1" applyBorder="1" applyAlignment="1">
      <alignment horizont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6" fillId="0" borderId="6" xfId="5" applyFont="1" applyBorder="1" applyAlignment="1" applyProtection="1">
      <alignment horizontal="center" vertical="center" wrapText="1"/>
      <protection locked="0"/>
    </xf>
    <xf numFmtId="0" fontId="4" fillId="3" borderId="1" xfId="0" applyFont="1" applyFill="1" applyBorder="1" applyAlignment="1">
      <alignment horizontal="center" vertical="center"/>
    </xf>
    <xf numFmtId="0" fontId="6" fillId="3" borderId="6"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6" fillId="3" borderId="7" xfId="3" applyFont="1" applyFill="1" applyBorder="1" applyAlignment="1">
      <alignment horizontal="center" vertical="center"/>
    </xf>
    <xf numFmtId="49" fontId="6" fillId="3" borderId="6" xfId="0" applyNumberFormat="1" applyFont="1" applyFill="1" applyBorder="1" applyAlignment="1">
      <alignment horizontal="center"/>
    </xf>
    <xf numFmtId="0" fontId="7" fillId="0" borderId="0" xfId="0" applyFont="1" applyFill="1"/>
    <xf numFmtId="0" fontId="6" fillId="0" borderId="0" xfId="0" applyFont="1" applyFill="1"/>
    <xf numFmtId="0" fontId="45" fillId="0" borderId="0" xfId="0" applyFont="1" applyAlignment="1">
      <alignment vertical="center"/>
    </xf>
    <xf numFmtId="0" fontId="46" fillId="0" borderId="0" xfId="0" applyFont="1" applyAlignment="1">
      <alignment vertical="center"/>
    </xf>
    <xf numFmtId="0" fontId="47" fillId="0" borderId="0" xfId="0" applyFont="1" applyAlignment="1">
      <alignment vertical="center"/>
    </xf>
    <xf numFmtId="0" fontId="4" fillId="3" borderId="29" xfId="0" applyFont="1" applyFill="1" applyBorder="1" applyAlignment="1">
      <alignment horizontal="center"/>
    </xf>
    <xf numFmtId="49" fontId="6" fillId="3" borderId="3" xfId="0" applyNumberFormat="1" applyFont="1" applyFill="1" applyBorder="1" applyAlignment="1">
      <alignment horizontal="center"/>
    </xf>
    <xf numFmtId="0" fontId="6" fillId="3" borderId="26" xfId="0" applyFont="1" applyFill="1" applyBorder="1" applyAlignment="1">
      <alignment horizontal="center" vertical="center" wrapText="1"/>
    </xf>
    <xf numFmtId="0" fontId="13" fillId="3" borderId="6" xfId="0" applyFont="1" applyFill="1" applyBorder="1" applyAlignment="1">
      <alignment horizontal="center"/>
    </xf>
    <xf numFmtId="0" fontId="39" fillId="3" borderId="6" xfId="0" applyFont="1" applyFill="1" applyBorder="1" applyAlignment="1">
      <alignment horizontal="center" vertical="center"/>
    </xf>
    <xf numFmtId="0" fontId="6" fillId="3" borderId="100" xfId="3" applyFont="1" applyFill="1" applyBorder="1" applyAlignment="1">
      <alignment horizontal="center" vertical="center"/>
    </xf>
    <xf numFmtId="0" fontId="6" fillId="3" borderId="101" xfId="3" applyFont="1" applyFill="1" applyBorder="1" applyAlignment="1">
      <alignment horizontal="center" vertical="center"/>
    </xf>
    <xf numFmtId="0" fontId="6" fillId="3" borderId="27" xfId="0" applyFont="1" applyFill="1" applyBorder="1" applyAlignment="1">
      <alignment horizontal="center" vertical="center" wrapText="1"/>
    </xf>
    <xf numFmtId="9" fontId="4" fillId="3" borderId="6" xfId="6" applyNumberFormat="1" applyFont="1" applyFill="1" applyBorder="1" applyAlignment="1">
      <alignment horizontal="center" wrapText="1"/>
    </xf>
    <xf numFmtId="0" fontId="6" fillId="3" borderId="114" xfId="3" applyFont="1" applyFill="1" applyBorder="1" applyAlignment="1">
      <alignment horizontal="center" vertical="center"/>
    </xf>
    <xf numFmtId="0" fontId="6" fillId="3" borderId="103" xfId="3" applyFont="1" applyFill="1" applyBorder="1" applyAlignment="1">
      <alignment horizontal="center" vertical="center"/>
    </xf>
    <xf numFmtId="0" fontId="6" fillId="3" borderId="123" xfId="3" applyFont="1" applyFill="1" applyBorder="1" applyAlignment="1">
      <alignment horizontal="center" vertical="center"/>
    </xf>
    <xf numFmtId="0" fontId="4" fillId="3" borderId="12" xfId="0" applyFont="1" applyFill="1" applyBorder="1" applyAlignment="1">
      <alignment horizontal="left" vertical="center"/>
    </xf>
    <xf numFmtId="0" fontId="6" fillId="3" borderId="107" xfId="3" applyFont="1" applyFill="1" applyBorder="1" applyAlignment="1">
      <alignment horizontal="center" vertical="center"/>
    </xf>
    <xf numFmtId="0" fontId="6" fillId="3" borderId="115" xfId="3" applyFont="1" applyFill="1" applyBorder="1" applyAlignment="1">
      <alignment horizontal="center" vertical="center"/>
    </xf>
    <xf numFmtId="0" fontId="6" fillId="3" borderId="24" xfId="5" applyFont="1" applyFill="1" applyBorder="1" applyAlignment="1">
      <alignment horizontal="center" vertical="center" wrapText="1"/>
    </xf>
    <xf numFmtId="0" fontId="28" fillId="0" borderId="0" xfId="0" applyFont="1"/>
    <xf numFmtId="0" fontId="4" fillId="3" borderId="118" xfId="0" applyFont="1" applyFill="1" applyBorder="1" applyAlignment="1">
      <alignment horizontal="left" vertical="center"/>
    </xf>
    <xf numFmtId="0" fontId="4" fillId="3" borderId="120" xfId="0" applyFont="1" applyFill="1" applyBorder="1" applyAlignment="1">
      <alignment horizontal="left" vertical="center"/>
    </xf>
    <xf numFmtId="0" fontId="4" fillId="0" borderId="0" xfId="0" applyFont="1" applyAlignment="1">
      <alignment vertical="center"/>
    </xf>
    <xf numFmtId="0" fontId="4" fillId="0" borderId="0" xfId="0" applyFont="1"/>
    <xf numFmtId="0" fontId="4" fillId="0" borderId="0" xfId="0" applyFont="1" applyAlignment="1">
      <alignment wrapText="1"/>
    </xf>
    <xf numFmtId="0" fontId="4" fillId="0" borderId="0" xfId="0" applyFont="1" applyAlignment="1">
      <alignment vertical="center" wrapText="1"/>
    </xf>
    <xf numFmtId="0" fontId="7" fillId="0" borderId="0" xfId="0" applyFont="1" applyAlignment="1">
      <alignment vertical="top" wrapText="1"/>
    </xf>
    <xf numFmtId="0" fontId="6" fillId="0" borderId="0" xfId="0" applyFont="1"/>
    <xf numFmtId="0" fontId="6" fillId="0" borderId="0" xfId="0" applyFont="1" applyAlignment="1">
      <alignment vertical="center" wrapText="1"/>
    </xf>
    <xf numFmtId="0" fontId="6" fillId="3" borderId="6" xfId="3" applyFont="1" applyFill="1" applyBorder="1" applyAlignment="1">
      <alignment horizontal="center" vertical="center"/>
    </xf>
    <xf numFmtId="0" fontId="6" fillId="3" borderId="27" xfId="3" applyFont="1" applyFill="1" applyBorder="1" applyAlignment="1">
      <alignment horizontal="center" vertical="center"/>
    </xf>
    <xf numFmtId="0" fontId="4" fillId="3" borderId="29" xfId="0" applyFont="1" applyFill="1" applyBorder="1" applyAlignment="1">
      <alignment horizontal="center" vertical="center"/>
    </xf>
    <xf numFmtId="0" fontId="6" fillId="0" borderId="0" xfId="0" applyFont="1" applyAlignment="1">
      <alignment vertical="top"/>
    </xf>
    <xf numFmtId="0" fontId="6" fillId="3" borderId="7" xfId="0" applyFont="1" applyFill="1" applyBorder="1" applyAlignment="1">
      <alignment horizontal="center" vertical="center" wrapText="1"/>
    </xf>
    <xf numFmtId="0" fontId="4" fillId="3" borderId="4" xfId="0" applyFont="1" applyFill="1" applyBorder="1"/>
    <xf numFmtId="0" fontId="6" fillId="3" borderId="58" xfId="0" applyFont="1" applyFill="1" applyBorder="1" applyAlignment="1">
      <alignment horizontal="center" vertical="center" wrapText="1"/>
    </xf>
    <xf numFmtId="0" fontId="6" fillId="3" borderId="27" xfId="3" applyFont="1" applyFill="1" applyBorder="1" applyAlignment="1">
      <alignment horizontal="center" vertical="center" wrapText="1"/>
    </xf>
    <xf numFmtId="0" fontId="4" fillId="3" borderId="6" xfId="0" applyFont="1" applyFill="1" applyBorder="1" applyAlignment="1">
      <alignment wrapText="1"/>
    </xf>
    <xf numFmtId="0" fontId="6" fillId="3" borderId="47" xfId="3" applyFont="1" applyFill="1" applyBorder="1" applyAlignment="1">
      <alignment horizontal="center" vertical="center" wrapText="1"/>
    </xf>
    <xf numFmtId="0" fontId="20" fillId="0" borderId="0" xfId="0" applyFont="1" applyAlignment="1">
      <alignment vertical="center" wrapText="1"/>
    </xf>
    <xf numFmtId="0" fontId="21" fillId="0" borderId="0" xfId="2" applyFont="1" applyAlignment="1">
      <alignment vertical="center" wrapText="1"/>
    </xf>
    <xf numFmtId="0" fontId="6" fillId="3" borderId="3" xfId="0" applyFont="1" applyFill="1" applyBorder="1" applyAlignment="1">
      <alignment horizontal="center" vertical="center" wrapText="1"/>
    </xf>
    <xf numFmtId="0" fontId="6" fillId="3" borderId="6" xfId="8" quotePrefix="1" applyFont="1" applyFill="1" applyBorder="1" applyAlignment="1">
      <alignment horizontal="center" vertical="center" wrapText="1"/>
    </xf>
    <xf numFmtId="0" fontId="6" fillId="3" borderId="6" xfId="8" applyFont="1" applyFill="1" applyBorder="1" applyAlignment="1">
      <alignment horizontal="center" vertical="center" wrapText="1"/>
    </xf>
    <xf numFmtId="0" fontId="6" fillId="5" borderId="6" xfId="5" applyFont="1" applyFill="1" applyBorder="1" applyAlignment="1">
      <alignment horizontal="center" vertical="center" wrapText="1"/>
    </xf>
    <xf numFmtId="0" fontId="6" fillId="5" borderId="29" xfId="5" applyFont="1" applyFill="1" applyBorder="1" applyAlignment="1">
      <alignment horizontal="center" vertical="center" wrapText="1"/>
    </xf>
    <xf numFmtId="0" fontId="6" fillId="3" borderId="6" xfId="5" applyFont="1" applyFill="1" applyBorder="1" applyAlignment="1">
      <alignment horizontal="center" vertical="center" wrapText="1"/>
    </xf>
    <xf numFmtId="0" fontId="4" fillId="3" borderId="131" xfId="0" applyFont="1" applyFill="1" applyBorder="1" applyAlignment="1">
      <alignment horizontal="left" vertical="center"/>
    </xf>
    <xf numFmtId="0" fontId="6" fillId="3" borderId="49"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2" fillId="0" borderId="17" xfId="2" applyFont="1" applyBorder="1" applyAlignment="1" applyProtection="1">
      <alignment horizontal="left" vertical="center"/>
    </xf>
    <xf numFmtId="0" fontId="12" fillId="0" borderId="17" xfId="2" applyFont="1" applyBorder="1" applyAlignment="1" applyProtection="1">
      <alignment horizontal="center" vertical="center"/>
    </xf>
    <xf numFmtId="0" fontId="6" fillId="3" borderId="5" xfId="2" applyFont="1" applyFill="1" applyBorder="1" applyAlignment="1" applyProtection="1">
      <alignment horizontal="center" vertical="center"/>
    </xf>
    <xf numFmtId="0" fontId="6" fillId="3" borderId="49"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4" fillId="0" borderId="0" xfId="0" applyFont="1" applyAlignment="1">
      <alignment horizontal="left" vertical="center" wrapText="1"/>
    </xf>
    <xf numFmtId="0" fontId="6" fillId="3" borderId="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6" xfId="0" applyFont="1" applyFill="1" applyBorder="1" applyAlignment="1">
      <alignment horizontal="center" vertical="center"/>
    </xf>
    <xf numFmtId="0" fontId="4" fillId="3" borderId="6"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 xfId="0"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0" xfId="0" applyFont="1" applyFill="1" applyBorder="1" applyAlignment="1">
      <alignment horizontal="center" vertical="center"/>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4" fillId="3" borderId="0" xfId="0" applyFont="1" applyFill="1" applyBorder="1" applyAlignment="1">
      <alignment horizontal="center"/>
    </xf>
    <xf numFmtId="0" fontId="4" fillId="3" borderId="6" xfId="0" applyFont="1" applyFill="1" applyBorder="1" applyAlignment="1">
      <alignment horizontal="center"/>
    </xf>
    <xf numFmtId="0" fontId="42" fillId="0" borderId="17" xfId="2" applyFont="1" applyBorder="1" applyAlignment="1">
      <alignment horizontal="left"/>
    </xf>
    <xf numFmtId="0" fontId="4" fillId="3" borderId="4" xfId="0" applyFont="1" applyFill="1" applyBorder="1" applyAlignment="1">
      <alignment horizontal="center" vertical="center"/>
    </xf>
    <xf numFmtId="0" fontId="6" fillId="3" borderId="24" xfId="0" applyFont="1" applyFill="1" applyBorder="1" applyAlignment="1">
      <alignment horizontal="center" vertical="center"/>
    </xf>
    <xf numFmtId="0" fontId="12" fillId="0" borderId="18" xfId="2" applyFont="1" applyBorder="1" applyAlignment="1">
      <alignment horizontal="right"/>
    </xf>
    <xf numFmtId="9" fontId="6" fillId="0" borderId="29" xfId="5" applyNumberFormat="1" applyFont="1" applyBorder="1" applyAlignment="1" applyProtection="1">
      <alignment horizontal="center" vertical="center" wrapText="1"/>
      <protection locked="0"/>
    </xf>
    <xf numFmtId="9" fontId="6" fillId="0" borderId="6" xfId="5" applyNumberFormat="1" applyFont="1" applyBorder="1" applyAlignment="1" applyProtection="1">
      <alignment horizontal="center" vertical="center" wrapText="1"/>
      <protection locked="0"/>
    </xf>
    <xf numFmtId="9" fontId="6" fillId="0" borderId="6" xfId="6" applyFont="1" applyBorder="1" applyAlignment="1" applyProtection="1">
      <alignment horizontal="center" vertical="center" wrapText="1"/>
      <protection locked="0"/>
    </xf>
    <xf numFmtId="0" fontId="6" fillId="0" borderId="6" xfId="3" applyFont="1" applyFill="1" applyBorder="1" applyAlignment="1" applyProtection="1">
      <alignment horizontal="center" vertical="center" wrapText="1"/>
      <protection locked="0"/>
    </xf>
    <xf numFmtId="49" fontId="6" fillId="3" borderId="6" xfId="3" applyNumberFormat="1" applyFont="1" applyFill="1" applyBorder="1" applyAlignment="1">
      <alignment horizontal="center" vertical="center"/>
    </xf>
    <xf numFmtId="0" fontId="6" fillId="0" borderId="29" xfId="3" applyFont="1" applyFill="1" applyBorder="1" applyAlignment="1" applyProtection="1">
      <alignment horizontal="center" vertical="center" wrapText="1"/>
      <protection locked="0"/>
    </xf>
    <xf numFmtId="0" fontId="6" fillId="3" borderId="6" xfId="3" applyFont="1" applyFill="1" applyBorder="1" applyAlignment="1">
      <alignment horizontal="center" vertical="center" wrapText="1"/>
    </xf>
    <xf numFmtId="0" fontId="6" fillId="3" borderId="24" xfId="3" applyFont="1" applyFill="1" applyBorder="1" applyAlignment="1">
      <alignment horizontal="center" vertical="center" wrapText="1"/>
    </xf>
    <xf numFmtId="0" fontId="4" fillId="0" borderId="29"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6" fillId="3" borderId="15" xfId="0" applyFont="1" applyFill="1" applyBorder="1" applyAlignment="1">
      <alignment horizontal="center" vertical="center"/>
    </xf>
    <xf numFmtId="0" fontId="4" fillId="0" borderId="38" xfId="0" applyFont="1" applyBorder="1" applyAlignment="1" applyProtection="1">
      <alignment horizontal="left" vertical="center" wrapText="1"/>
      <protection locked="0"/>
    </xf>
    <xf numFmtId="0" fontId="6" fillId="3" borderId="92" xfId="0" applyFont="1" applyFill="1" applyBorder="1" applyAlignment="1">
      <alignment horizontal="center" vertical="center"/>
    </xf>
    <xf numFmtId="0" fontId="6" fillId="3" borderId="29" xfId="0" applyFont="1" applyFill="1" applyBorder="1" applyAlignment="1">
      <alignment vertical="center" wrapText="1"/>
    </xf>
    <xf numFmtId="0" fontId="6" fillId="3" borderId="21"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4" xfId="0" applyFont="1" applyFill="1" applyBorder="1" applyAlignment="1">
      <alignment horizontal="center" vertical="center"/>
    </xf>
    <xf numFmtId="0" fontId="12" fillId="0" borderId="17" xfId="2" applyFont="1" applyBorder="1" applyAlignment="1" applyProtection="1">
      <alignment vertical="center"/>
    </xf>
    <xf numFmtId="0" fontId="4" fillId="3" borderId="12" xfId="0" applyFont="1" applyFill="1" applyBorder="1" applyAlignment="1">
      <alignment horizontal="center" vertical="center"/>
    </xf>
    <xf numFmtId="0" fontId="4" fillId="3" borderId="21" xfId="0" applyFont="1" applyFill="1" applyBorder="1" applyAlignment="1">
      <alignment horizontal="center" vertical="center"/>
    </xf>
    <xf numFmtId="0" fontId="49" fillId="3" borderId="6" xfId="0" applyFont="1" applyFill="1" applyBorder="1" applyAlignment="1">
      <alignment horizontal="center"/>
    </xf>
    <xf numFmtId="0" fontId="6" fillId="3" borderId="91" xfId="0" applyFont="1" applyFill="1" applyBorder="1" applyAlignment="1">
      <alignment horizontal="center" vertical="center"/>
    </xf>
    <xf numFmtId="0" fontId="31" fillId="0" borderId="0" xfId="0" applyFont="1" applyAlignment="1">
      <alignment vertical="center" wrapText="1"/>
    </xf>
    <xf numFmtId="0" fontId="13" fillId="0" borderId="0" xfId="0" applyFont="1"/>
    <xf numFmtId="0" fontId="6" fillId="0" borderId="29" xfId="0" applyFont="1" applyBorder="1" applyAlignment="1" applyProtection="1">
      <alignment horizontal="center" vertical="center" wrapText="1"/>
      <protection locked="0"/>
    </xf>
    <xf numFmtId="0" fontId="50" fillId="0" borderId="0" xfId="0" applyFont="1"/>
    <xf numFmtId="0" fontId="6" fillId="0" borderId="0" xfId="0" quotePrefix="1" applyFont="1" applyAlignment="1">
      <alignment vertical="top" wrapText="1"/>
    </xf>
    <xf numFmtId="0" fontId="6" fillId="0" borderId="0" xfId="0" applyFont="1" applyAlignment="1">
      <alignment vertical="top" wrapText="1"/>
    </xf>
    <xf numFmtId="0" fontId="6" fillId="0" borderId="6" xfId="0" applyNumberFormat="1" applyFont="1" applyBorder="1" applyAlignment="1" applyProtection="1">
      <alignment horizontal="center" vertical="center"/>
      <protection locked="0"/>
    </xf>
    <xf numFmtId="0" fontId="6" fillId="0" borderId="24" xfId="0" applyNumberFormat="1" applyFont="1" applyBorder="1" applyAlignment="1" applyProtection="1">
      <alignment horizontal="center" vertical="center"/>
      <protection locked="0"/>
    </xf>
    <xf numFmtId="0" fontId="6" fillId="0" borderId="29" xfId="0" applyNumberFormat="1" applyFont="1" applyBorder="1" applyAlignment="1" applyProtection="1">
      <alignment horizontal="center" vertical="center"/>
      <protection locked="0"/>
    </xf>
    <xf numFmtId="0" fontId="6" fillId="0" borderId="38" xfId="0" applyNumberFormat="1" applyFont="1" applyBorder="1" applyAlignment="1" applyProtection="1">
      <alignment horizontal="center" vertical="center"/>
      <protection locked="0"/>
    </xf>
    <xf numFmtId="0" fontId="51" fillId="0" borderId="0" xfId="0" applyFont="1" applyAlignment="1">
      <alignment horizontal="left" vertical="center" indent="1"/>
    </xf>
    <xf numFmtId="0" fontId="51" fillId="0" borderId="0" xfId="0" applyFont="1" applyAlignment="1">
      <alignment horizontal="left" vertical="center" indent="2"/>
    </xf>
    <xf numFmtId="0" fontId="6" fillId="0" borderId="38" xfId="0" applyFont="1" applyBorder="1" applyProtection="1">
      <protection locked="0"/>
    </xf>
    <xf numFmtId="0" fontId="6" fillId="4" borderId="73" xfId="0" applyFont="1" applyFill="1" applyBorder="1" applyAlignment="1" applyProtection="1">
      <alignment horizontal="center" vertical="center"/>
      <protection locked="0"/>
    </xf>
    <xf numFmtId="0" fontId="6" fillId="4" borderId="27" xfId="0" applyFont="1" applyFill="1" applyBorder="1" applyAlignment="1" applyProtection="1">
      <alignment horizontal="center" vertical="center" wrapText="1"/>
      <protection locked="0"/>
    </xf>
    <xf numFmtId="0" fontId="6" fillId="4" borderId="88" xfId="0" applyFont="1" applyFill="1" applyBorder="1" applyAlignment="1" applyProtection="1">
      <alignment horizontal="center" vertical="center"/>
      <protection locked="0"/>
    </xf>
    <xf numFmtId="9" fontId="6" fillId="4" borderId="6" xfId="6"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protection locked="0"/>
    </xf>
    <xf numFmtId="9" fontId="6" fillId="4" borderId="29" xfId="6" applyFont="1" applyFill="1" applyBorder="1" applyAlignment="1" applyProtection="1">
      <alignment horizontal="center" vertical="center" wrapText="1"/>
      <protection locked="0"/>
    </xf>
    <xf numFmtId="0" fontId="6" fillId="4" borderId="29" xfId="0" applyFont="1" applyFill="1" applyBorder="1" applyAlignment="1" applyProtection="1">
      <alignment horizontal="center" vertical="center"/>
      <protection locked="0"/>
    </xf>
    <xf numFmtId="0" fontId="6" fillId="4" borderId="40" xfId="2" applyFont="1" applyFill="1" applyBorder="1" applyAlignment="1" applyProtection="1">
      <alignment horizontal="center" vertical="center"/>
      <protection locked="0"/>
    </xf>
    <xf numFmtId="0" fontId="6" fillId="4" borderId="57" xfId="2" applyFont="1" applyFill="1" applyBorder="1" applyAlignment="1" applyProtection="1">
      <alignment horizontal="center" vertical="center"/>
      <protection locked="0"/>
    </xf>
    <xf numFmtId="0" fontId="50" fillId="0" borderId="0" xfId="0" applyFont="1" applyAlignment="1">
      <alignment vertical="center" wrapText="1"/>
    </xf>
    <xf numFmtId="0" fontId="4" fillId="0" borderId="6" xfId="0" applyFont="1" applyBorder="1" applyAlignment="1" applyProtection="1">
      <alignment horizontal="center" vertical="center" wrapText="1"/>
      <protection locked="0"/>
    </xf>
    <xf numFmtId="0" fontId="4" fillId="0" borderId="6" xfId="0" applyFont="1" applyBorder="1" applyAlignment="1" applyProtection="1">
      <alignment horizontal="center"/>
      <protection locked="0"/>
    </xf>
    <xf numFmtId="0" fontId="6" fillId="0" borderId="6" xfId="0" applyFont="1" applyBorder="1" applyProtection="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4" fillId="0" borderId="29" xfId="0" applyFont="1" applyBorder="1" applyAlignment="1" applyProtection="1">
      <alignment horizontal="center"/>
      <protection locked="0"/>
    </xf>
    <xf numFmtId="0" fontId="6" fillId="4" borderId="92" xfId="0" applyFont="1" applyFill="1" applyBorder="1" applyAlignment="1" applyProtection="1">
      <alignment horizontal="center" vertical="center" wrapText="1"/>
      <protection locked="0"/>
    </xf>
    <xf numFmtId="49" fontId="6" fillId="3" borderId="79" xfId="0" applyNumberFormat="1" applyFont="1" applyFill="1" applyBorder="1" applyAlignment="1">
      <alignment horizontal="center"/>
    </xf>
    <xf numFmtId="49" fontId="6" fillId="3" borderId="7" xfId="0" applyNumberFormat="1" applyFont="1" applyFill="1" applyBorder="1" applyAlignment="1">
      <alignment horizontal="center"/>
    </xf>
    <xf numFmtId="49" fontId="6" fillId="3" borderId="13" xfId="0" applyNumberFormat="1" applyFont="1" applyFill="1" applyBorder="1" applyAlignment="1">
      <alignment horizontal="center"/>
    </xf>
    <xf numFmtId="49" fontId="6" fillId="3" borderId="49" xfId="0" applyNumberFormat="1" applyFont="1" applyFill="1" applyBorder="1" applyAlignment="1">
      <alignment horizontal="center"/>
    </xf>
    <xf numFmtId="49" fontId="6" fillId="3" borderId="24" xfId="0" applyNumberFormat="1" applyFont="1" applyFill="1" applyBorder="1" applyAlignment="1">
      <alignment horizontal="center"/>
    </xf>
    <xf numFmtId="0" fontId="6" fillId="16" borderId="49" xfId="0" applyFont="1" applyFill="1" applyBorder="1" applyAlignment="1">
      <alignment horizontal="center" vertical="center" wrapText="1"/>
    </xf>
    <xf numFmtId="0" fontId="6" fillId="4" borderId="50" xfId="0" applyFont="1" applyFill="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protection locked="0"/>
    </xf>
    <xf numFmtId="0" fontId="6" fillId="4" borderId="7" xfId="0" applyFont="1" applyFill="1" applyBorder="1" applyAlignment="1" applyProtection="1">
      <alignment horizontal="center" vertical="center" wrapText="1"/>
      <protection locked="0"/>
    </xf>
    <xf numFmtId="0" fontId="6" fillId="0" borderId="7" xfId="0" applyFont="1" applyBorder="1" applyProtection="1">
      <protection locked="0"/>
    </xf>
    <xf numFmtId="0" fontId="6" fillId="0" borderId="7" xfId="0" applyFont="1" applyBorder="1" applyAlignment="1" applyProtection="1">
      <alignment horizontal="center"/>
      <protection locked="0"/>
    </xf>
    <xf numFmtId="0" fontId="6" fillId="0" borderId="13" xfId="0" applyFont="1" applyBorder="1" applyAlignment="1" applyProtection="1">
      <protection locked="0"/>
    </xf>
    <xf numFmtId="0" fontId="6" fillId="0" borderId="3"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protection locked="0"/>
    </xf>
    <xf numFmtId="0" fontId="6" fillId="0" borderId="6" xfId="0" applyFont="1" applyBorder="1" applyAlignment="1" applyProtection="1">
      <alignment horizontal="center"/>
      <protection locked="0"/>
    </xf>
    <xf numFmtId="0" fontId="6" fillId="0" borderId="1" xfId="0" applyFont="1" applyBorder="1" applyAlignment="1" applyProtection="1">
      <protection locked="0"/>
    </xf>
    <xf numFmtId="0" fontId="6" fillId="4" borderId="6" xfId="0" applyFont="1" applyFill="1" applyBorder="1" applyAlignment="1" applyProtection="1">
      <alignment horizontal="center" vertical="center" wrapText="1"/>
      <protection locked="0"/>
    </xf>
    <xf numFmtId="0" fontId="6" fillId="0" borderId="7" xfId="0" applyFont="1" applyBorder="1" applyAlignment="1" applyProtection="1">
      <alignment horizontal="left" vertical="center" wrapText="1"/>
      <protection locked="0"/>
    </xf>
    <xf numFmtId="0" fontId="6" fillId="0" borderId="3" xfId="0" applyFont="1" applyBorder="1" applyProtection="1">
      <protection locked="0"/>
    </xf>
    <xf numFmtId="0" fontId="6" fillId="4" borderId="6" xfId="0" applyFont="1" applyFill="1" applyBorder="1" applyProtection="1">
      <protection locked="0"/>
    </xf>
    <xf numFmtId="0" fontId="6" fillId="0" borderId="35" xfId="0" applyFont="1" applyBorder="1" applyProtection="1">
      <protection locked="0"/>
    </xf>
    <xf numFmtId="0" fontId="6" fillId="0" borderId="29" xfId="0" applyFont="1" applyBorder="1" applyProtection="1">
      <protection locked="0"/>
    </xf>
    <xf numFmtId="0" fontId="6" fillId="4" borderId="29" xfId="0" applyFont="1" applyFill="1" applyBorder="1" applyProtection="1">
      <protection locked="0"/>
    </xf>
    <xf numFmtId="0" fontId="6" fillId="0" borderId="29" xfId="0" applyFont="1" applyBorder="1" applyAlignment="1" applyProtection="1">
      <alignment horizontal="center"/>
      <protection locked="0"/>
    </xf>
    <xf numFmtId="0" fontId="6" fillId="0" borderId="33" xfId="0" applyFont="1" applyBorder="1" applyAlignment="1" applyProtection="1">
      <protection locked="0"/>
    </xf>
    <xf numFmtId="0" fontId="6" fillId="4" borderId="49" xfId="0" applyFont="1" applyFill="1" applyBorder="1" applyAlignment="1" applyProtection="1">
      <alignment horizontal="center" vertical="center" wrapText="1"/>
      <protection locked="0"/>
    </xf>
    <xf numFmtId="9" fontId="4" fillId="0" borderId="6" xfId="0" applyNumberFormat="1" applyFont="1" applyBorder="1" applyAlignment="1" applyProtection="1">
      <alignment horizontal="center" vertical="center"/>
      <protection locked="0"/>
    </xf>
    <xf numFmtId="166" fontId="4" fillId="0" borderId="6" xfId="0" applyNumberFormat="1" applyFont="1" applyBorder="1" applyAlignment="1" applyProtection="1">
      <alignment horizontal="center" vertical="center"/>
      <protection locked="0"/>
    </xf>
    <xf numFmtId="165" fontId="4" fillId="0" borderId="6" xfId="0" applyNumberFormat="1" applyFont="1" applyBorder="1" applyAlignment="1" applyProtection="1">
      <alignment horizontal="center" vertical="center"/>
      <protection locked="0"/>
    </xf>
    <xf numFmtId="165" fontId="4" fillId="0" borderId="24" xfId="0" applyNumberFormat="1" applyFont="1" applyBorder="1" applyAlignment="1" applyProtection="1">
      <alignment horizontal="center" vertical="center"/>
      <protection locked="0"/>
    </xf>
    <xf numFmtId="0" fontId="6" fillId="0" borderId="50" xfId="0" applyFont="1" applyBorder="1" applyAlignment="1" applyProtection="1">
      <alignment horizontal="center" vertical="center" wrapText="1"/>
      <protection locked="0"/>
    </xf>
    <xf numFmtId="9" fontId="4" fillId="0" borderId="29" xfId="0" applyNumberFormat="1" applyFont="1" applyBorder="1" applyAlignment="1" applyProtection="1">
      <alignment horizontal="center" vertical="center"/>
      <protection locked="0"/>
    </xf>
    <xf numFmtId="166" fontId="4" fillId="0" borderId="29" xfId="0" applyNumberFormat="1" applyFont="1" applyBorder="1" applyAlignment="1" applyProtection="1">
      <alignment horizontal="center" vertical="center"/>
      <protection locked="0"/>
    </xf>
    <xf numFmtId="165" fontId="4" fillId="0" borderId="29" xfId="0" applyNumberFormat="1" applyFont="1" applyBorder="1" applyAlignment="1" applyProtection="1">
      <alignment horizontal="center" vertical="center"/>
      <protection locked="0"/>
    </xf>
    <xf numFmtId="165" fontId="4" fillId="0" borderId="38" xfId="0" applyNumberFormat="1" applyFont="1" applyBorder="1" applyAlignment="1" applyProtection="1">
      <alignment horizontal="center" vertical="center"/>
      <protection locked="0"/>
    </xf>
    <xf numFmtId="0" fontId="6" fillId="4" borderId="33" xfId="0" applyFont="1" applyFill="1" applyBorder="1" applyAlignment="1" applyProtection="1">
      <alignment horizontal="center" vertical="center" wrapText="1"/>
      <protection locked="0"/>
    </xf>
    <xf numFmtId="9" fontId="4" fillId="0" borderId="6" xfId="6" applyFont="1" applyBorder="1" applyAlignment="1" applyProtection="1">
      <alignment horizontal="center" wrapText="1"/>
      <protection locked="0"/>
    </xf>
    <xf numFmtId="9" fontId="4" fillId="4" borderId="6" xfId="6" applyFont="1" applyFill="1" applyBorder="1" applyAlignment="1" applyProtection="1">
      <alignment horizontal="center" wrapText="1"/>
      <protection locked="0"/>
    </xf>
    <xf numFmtId="9" fontId="4" fillId="4" borderId="49" xfId="6" applyFont="1" applyFill="1" applyBorder="1" applyAlignment="1" applyProtection="1">
      <alignment horizontal="center" wrapText="1"/>
      <protection locked="0"/>
    </xf>
    <xf numFmtId="9" fontId="4" fillId="4" borderId="3" xfId="6" applyFont="1" applyFill="1" applyBorder="1" applyAlignment="1" applyProtection="1">
      <alignment horizontal="center" wrapText="1"/>
      <protection locked="0"/>
    </xf>
    <xf numFmtId="9" fontId="4" fillId="0" borderId="23" xfId="6" applyFont="1" applyBorder="1" applyAlignment="1" applyProtection="1">
      <alignment horizontal="center" wrapText="1"/>
      <protection locked="0"/>
    </xf>
    <xf numFmtId="9" fontId="4" fillId="0" borderId="10" xfId="6" applyFont="1" applyBorder="1" applyAlignment="1" applyProtection="1">
      <alignment horizontal="center" wrapText="1"/>
      <protection locked="0"/>
    </xf>
    <xf numFmtId="9" fontId="4" fillId="0" borderId="4" xfId="6" applyFont="1" applyBorder="1" applyAlignment="1" applyProtection="1">
      <alignment horizontal="center" wrapText="1"/>
      <protection locked="0"/>
    </xf>
    <xf numFmtId="9" fontId="4" fillId="4" borderId="4" xfId="6" applyFont="1" applyFill="1" applyBorder="1" applyAlignment="1" applyProtection="1">
      <alignment horizontal="center" wrapText="1"/>
      <protection locked="0"/>
    </xf>
    <xf numFmtId="9" fontId="6" fillId="0" borderId="49" xfId="6" applyNumberFormat="1" applyFont="1" applyFill="1" applyBorder="1" applyAlignment="1" applyProtection="1">
      <alignment horizontal="center" wrapText="1"/>
      <protection locked="0"/>
    </xf>
    <xf numFmtId="9" fontId="6" fillId="0" borderId="24" xfId="6" applyNumberFormat="1" applyFont="1" applyFill="1" applyBorder="1" applyAlignment="1" applyProtection="1">
      <alignment horizontal="center" wrapText="1"/>
      <protection locked="0"/>
    </xf>
    <xf numFmtId="9" fontId="4" fillId="0" borderId="6" xfId="6" applyFont="1" applyFill="1" applyBorder="1" applyAlignment="1" applyProtection="1">
      <alignment horizontal="center" vertical="center"/>
      <protection locked="0"/>
    </xf>
    <xf numFmtId="9" fontId="4" fillId="0" borderId="1" xfId="6" applyFont="1" applyFill="1" applyBorder="1" applyAlignment="1" applyProtection="1">
      <alignment horizontal="center" vertical="center"/>
      <protection locked="0"/>
    </xf>
    <xf numFmtId="9" fontId="4" fillId="0" borderId="24" xfId="6" applyFont="1" applyFill="1" applyBorder="1" applyAlignment="1" applyProtection="1">
      <alignment horizontal="center" vertical="center"/>
      <protection locked="0"/>
    </xf>
    <xf numFmtId="9" fontId="4" fillId="0" borderId="6" xfId="6" applyFont="1" applyFill="1" applyBorder="1" applyAlignment="1" applyProtection="1">
      <alignment horizontal="center" vertical="center" wrapText="1"/>
      <protection locked="0"/>
    </xf>
    <xf numFmtId="9" fontId="4" fillId="0" borderId="1" xfId="6" applyFont="1" applyFill="1" applyBorder="1" applyAlignment="1" applyProtection="1">
      <alignment horizontal="center" vertical="center" wrapText="1"/>
      <protection locked="0"/>
    </xf>
    <xf numFmtId="9" fontId="4" fillId="0" borderId="24" xfId="6" applyFont="1" applyFill="1" applyBorder="1" applyAlignment="1" applyProtection="1">
      <alignment horizontal="center" vertical="center" wrapText="1"/>
      <protection locked="0"/>
    </xf>
    <xf numFmtId="9" fontId="6" fillId="0" borderId="50" xfId="6" applyNumberFormat="1" applyFont="1" applyFill="1" applyBorder="1" applyAlignment="1" applyProtection="1">
      <alignment horizontal="center" wrapText="1"/>
      <protection locked="0"/>
    </xf>
    <xf numFmtId="9" fontId="6" fillId="0" borderId="38" xfId="6" applyNumberFormat="1" applyFont="1" applyFill="1" applyBorder="1" applyAlignment="1" applyProtection="1">
      <alignment horizontal="center" wrapText="1"/>
      <protection locked="0"/>
    </xf>
    <xf numFmtId="9" fontId="4" fillId="0" borderId="29" xfId="6" applyFont="1" applyFill="1" applyBorder="1" applyAlignment="1" applyProtection="1">
      <alignment horizontal="center" vertical="center"/>
      <protection locked="0"/>
    </xf>
    <xf numFmtId="9" fontId="4" fillId="0" borderId="33" xfId="6" applyFont="1" applyFill="1" applyBorder="1" applyAlignment="1" applyProtection="1">
      <alignment horizontal="center" vertical="center"/>
      <protection locked="0"/>
    </xf>
    <xf numFmtId="9" fontId="4" fillId="0" borderId="38" xfId="6" applyFont="1" applyFill="1" applyBorder="1" applyAlignment="1" applyProtection="1">
      <alignment horizontal="center" vertical="center"/>
      <protection locked="0"/>
    </xf>
    <xf numFmtId="9" fontId="8" fillId="0" borderId="0" xfId="0" applyNumberFormat="1" applyFont="1" applyAlignment="1" applyProtection="1">
      <alignment wrapText="1"/>
      <protection hidden="1"/>
    </xf>
    <xf numFmtId="9" fontId="13" fillId="3" borderId="3" xfId="6" applyFont="1" applyFill="1" applyBorder="1" applyAlignment="1" applyProtection="1">
      <alignment horizontal="center" vertical="center"/>
    </xf>
    <xf numFmtId="9" fontId="6" fillId="3" borderId="24" xfId="6" applyFont="1" applyFill="1" applyBorder="1" applyAlignment="1" applyProtection="1">
      <alignment horizontal="center" vertical="center"/>
    </xf>
    <xf numFmtId="9" fontId="6" fillId="3" borderId="24" xfId="6" applyFont="1" applyFill="1" applyBorder="1" applyAlignment="1" applyProtection="1">
      <alignment horizontal="center" vertical="center" wrapText="1"/>
    </xf>
    <xf numFmtId="9" fontId="13" fillId="3" borderId="35" xfId="6" applyFont="1" applyFill="1" applyBorder="1" applyAlignment="1" applyProtection="1">
      <alignment horizontal="center" vertical="center"/>
    </xf>
    <xf numFmtId="9" fontId="6" fillId="3" borderId="38" xfId="6" applyFont="1" applyFill="1" applyBorder="1" applyAlignment="1" applyProtection="1">
      <alignment horizontal="center" vertical="center"/>
    </xf>
    <xf numFmtId="0" fontId="6" fillId="3" borderId="37" xfId="0" applyFont="1" applyFill="1" applyBorder="1" applyAlignment="1">
      <alignment horizontal="center" vertical="center" wrapText="1"/>
    </xf>
    <xf numFmtId="9" fontId="6" fillId="0" borderId="94" xfId="0" applyNumberFormat="1" applyFont="1" applyFill="1" applyBorder="1" applyAlignment="1" applyProtection="1">
      <alignment horizontal="center" vertical="center"/>
      <protection locked="0"/>
    </xf>
    <xf numFmtId="0" fontId="6" fillId="0" borderId="94" xfId="0" applyFont="1" applyFill="1" applyBorder="1" applyAlignment="1" applyProtection="1">
      <alignment horizontal="center" vertical="center"/>
      <protection locked="0"/>
    </xf>
    <xf numFmtId="0" fontId="6" fillId="0" borderId="130" xfId="0" applyFont="1" applyFill="1" applyBorder="1" applyAlignment="1" applyProtection="1">
      <alignment horizontal="center" vertical="center" wrapText="1"/>
      <protection locked="0"/>
    </xf>
    <xf numFmtId="0" fontId="6" fillId="0" borderId="94" xfId="0" applyFont="1" applyFill="1" applyBorder="1" applyAlignment="1" applyProtection="1">
      <alignment horizontal="left" vertical="center" wrapText="1"/>
      <protection locked="0"/>
    </xf>
    <xf numFmtId="0" fontId="6" fillId="0" borderId="94" xfId="0" applyFont="1" applyFill="1" applyBorder="1" applyAlignment="1" applyProtection="1">
      <alignment horizontal="center" vertical="center" wrapText="1"/>
      <protection locked="0"/>
    </xf>
    <xf numFmtId="9" fontId="6" fillId="0" borderId="94" xfId="0" applyNumberFormat="1" applyFont="1" applyFill="1" applyBorder="1" applyAlignment="1" applyProtection="1">
      <alignment horizontal="center" vertical="center" wrapText="1"/>
      <protection locked="0"/>
    </xf>
    <xf numFmtId="0" fontId="6" fillId="0" borderId="118" xfId="0" applyFont="1" applyFill="1" applyBorder="1" applyAlignment="1" applyProtection="1">
      <alignment horizontal="center" vertical="center" wrapText="1"/>
      <protection locked="0"/>
    </xf>
    <xf numFmtId="0" fontId="6" fillId="0" borderId="116" xfId="0" applyFont="1" applyFill="1" applyBorder="1" applyAlignment="1" applyProtection="1">
      <alignment horizontal="left" vertical="center" wrapText="1"/>
      <protection locked="0"/>
    </xf>
    <xf numFmtId="9" fontId="6" fillId="0" borderId="116" xfId="0" applyNumberFormat="1" applyFont="1" applyFill="1" applyBorder="1" applyAlignment="1" applyProtection="1">
      <alignment horizontal="center" vertical="center"/>
      <protection locked="0"/>
    </xf>
    <xf numFmtId="0" fontId="6" fillId="0" borderId="116" xfId="0" applyFont="1" applyFill="1" applyBorder="1" applyAlignment="1" applyProtection="1">
      <alignment horizontal="center" vertical="center"/>
      <protection locked="0"/>
    </xf>
    <xf numFmtId="0" fontId="6" fillId="0" borderId="116" xfId="0" applyFont="1" applyFill="1" applyBorder="1" applyAlignment="1" applyProtection="1">
      <alignment horizontal="center" vertical="center" wrapText="1"/>
      <protection locked="0"/>
    </xf>
    <xf numFmtId="0" fontId="6" fillId="0" borderId="120" xfId="0" applyFont="1" applyFill="1" applyBorder="1" applyAlignment="1" applyProtection="1">
      <alignment horizontal="center" vertical="center" wrapText="1"/>
      <protection locked="0"/>
    </xf>
    <xf numFmtId="0" fontId="6" fillId="0" borderId="117" xfId="0" applyFont="1" applyFill="1" applyBorder="1" applyAlignment="1" applyProtection="1">
      <alignment horizontal="left" vertical="center" wrapText="1"/>
      <protection locked="0"/>
    </xf>
    <xf numFmtId="9" fontId="6" fillId="0" borderId="117" xfId="0" applyNumberFormat="1" applyFont="1" applyFill="1" applyBorder="1" applyAlignment="1" applyProtection="1">
      <alignment horizontal="center" vertical="center" wrapText="1"/>
      <protection locked="0"/>
    </xf>
    <xf numFmtId="0" fontId="6" fillId="0" borderId="117" xfId="0" applyFont="1" applyFill="1" applyBorder="1" applyAlignment="1" applyProtection="1">
      <alignment horizontal="center" vertical="center" wrapText="1"/>
      <protection locked="0"/>
    </xf>
    <xf numFmtId="9" fontId="6" fillId="0" borderId="116" xfId="0" applyNumberFormat="1" applyFont="1" applyFill="1" applyBorder="1" applyAlignment="1" applyProtection="1">
      <alignment horizontal="center" vertical="center" wrapText="1"/>
      <protection locked="0"/>
    </xf>
    <xf numFmtId="0" fontId="6" fillId="0" borderId="131" xfId="0" applyFont="1" applyFill="1" applyBorder="1" applyAlignment="1" applyProtection="1">
      <alignment horizontal="center" vertical="center" wrapText="1"/>
      <protection locked="0"/>
    </xf>
    <xf numFmtId="0" fontId="6" fillId="0" borderId="122" xfId="0" applyFont="1" applyFill="1" applyBorder="1" applyAlignment="1" applyProtection="1">
      <alignment horizontal="left" vertical="center" wrapText="1"/>
      <protection locked="0"/>
    </xf>
    <xf numFmtId="9" fontId="6" fillId="0" borderId="122" xfId="0" applyNumberFormat="1" applyFont="1" applyFill="1" applyBorder="1" applyAlignment="1" applyProtection="1">
      <alignment horizontal="center" vertical="center" wrapText="1"/>
      <protection locked="0"/>
    </xf>
    <xf numFmtId="0" fontId="6" fillId="0" borderId="122" xfId="0" applyFont="1" applyFill="1" applyBorder="1" applyAlignment="1" applyProtection="1">
      <alignment horizontal="center" vertical="center" wrapText="1"/>
      <protection locked="0"/>
    </xf>
    <xf numFmtId="9" fontId="4" fillId="0" borderId="49" xfId="6" applyFont="1" applyFill="1" applyBorder="1" applyAlignment="1" applyProtection="1">
      <alignment horizontal="center" vertical="center"/>
      <protection locked="0"/>
    </xf>
    <xf numFmtId="9" fontId="4" fillId="0" borderId="49" xfId="6" applyFont="1" applyFill="1" applyBorder="1" applyAlignment="1" applyProtection="1">
      <alignment horizontal="center" vertical="center" wrapText="1"/>
      <protection locked="0"/>
    </xf>
    <xf numFmtId="9" fontId="4" fillId="0" borderId="50" xfId="6" applyFont="1" applyFill="1" applyBorder="1" applyAlignment="1" applyProtection="1">
      <alignment horizontal="center" vertical="center"/>
      <protection locked="0"/>
    </xf>
    <xf numFmtId="166" fontId="6" fillId="0" borderId="116" xfId="0" applyNumberFormat="1" applyFont="1" applyFill="1" applyBorder="1" applyAlignment="1" applyProtection="1">
      <alignment horizontal="center" vertical="center"/>
      <protection locked="0"/>
    </xf>
    <xf numFmtId="166" fontId="6" fillId="0" borderId="94" xfId="0" applyNumberFormat="1" applyFont="1" applyFill="1" applyBorder="1" applyAlignment="1" applyProtection="1">
      <alignment horizontal="center" vertical="center"/>
      <protection locked="0"/>
    </xf>
    <xf numFmtId="166" fontId="6" fillId="0" borderId="117" xfId="0" applyNumberFormat="1" applyFont="1" applyFill="1" applyBorder="1" applyAlignment="1" applyProtection="1">
      <alignment horizontal="center" vertical="center"/>
      <protection locked="0"/>
    </xf>
    <xf numFmtId="166" fontId="6" fillId="0" borderId="116" xfId="0" applyNumberFormat="1" applyFont="1" applyFill="1" applyBorder="1" applyAlignment="1" applyProtection="1">
      <alignment horizontal="center" vertical="center" wrapText="1"/>
      <protection locked="0"/>
    </xf>
    <xf numFmtId="166" fontId="6" fillId="0" borderId="94" xfId="0" applyNumberFormat="1" applyFont="1" applyFill="1" applyBorder="1" applyAlignment="1" applyProtection="1">
      <alignment horizontal="center" vertical="center" wrapText="1"/>
      <protection locked="0"/>
    </xf>
    <xf numFmtId="166" fontId="6" fillId="0" borderId="117" xfId="0" applyNumberFormat="1" applyFont="1" applyFill="1" applyBorder="1" applyAlignment="1" applyProtection="1">
      <alignment horizontal="center" vertical="center" wrapText="1"/>
      <protection locked="0"/>
    </xf>
    <xf numFmtId="166" fontId="6" fillId="0" borderId="122" xfId="0" applyNumberFormat="1" applyFont="1" applyFill="1" applyBorder="1" applyAlignment="1" applyProtection="1">
      <alignment horizontal="center" vertical="center" wrapText="1"/>
      <protection locked="0"/>
    </xf>
    <xf numFmtId="0" fontId="4" fillId="3" borderId="118" xfId="0" applyFont="1" applyFill="1" applyBorder="1" applyAlignment="1">
      <alignment horizontal="center" vertical="center"/>
    </xf>
    <xf numFmtId="0" fontId="4" fillId="3" borderId="130" xfId="0" applyFont="1" applyFill="1" applyBorder="1" applyAlignment="1">
      <alignment horizontal="center" vertical="center"/>
    </xf>
    <xf numFmtId="0" fontId="4" fillId="3" borderId="120" xfId="0" applyFont="1" applyFill="1" applyBorder="1" applyAlignment="1">
      <alignment horizontal="center" vertical="center"/>
    </xf>
    <xf numFmtId="0" fontId="4" fillId="3" borderId="131" xfId="0" applyFont="1" applyFill="1" applyBorder="1" applyAlignment="1">
      <alignment horizontal="center" vertical="center"/>
    </xf>
    <xf numFmtId="165" fontId="6" fillId="0" borderId="116" xfId="0" applyNumberFormat="1" applyFont="1" applyFill="1" applyBorder="1" applyAlignment="1" applyProtection="1">
      <alignment horizontal="center" vertical="center" wrapText="1"/>
      <protection locked="0"/>
    </xf>
    <xf numFmtId="165" fontId="6" fillId="0" borderId="134" xfId="0" applyNumberFormat="1" applyFont="1" applyFill="1" applyBorder="1" applyAlignment="1" applyProtection="1">
      <alignment horizontal="center" vertical="center" wrapText="1"/>
      <protection locked="0"/>
    </xf>
    <xf numFmtId="165" fontId="6" fillId="0" borderId="94" xfId="0" applyNumberFormat="1" applyFont="1" applyFill="1" applyBorder="1" applyAlignment="1" applyProtection="1">
      <alignment horizontal="center" vertical="center" wrapText="1"/>
      <protection locked="0"/>
    </xf>
    <xf numFmtId="165" fontId="6" fillId="0" borderId="137" xfId="0" applyNumberFormat="1" applyFont="1" applyFill="1" applyBorder="1" applyAlignment="1" applyProtection="1">
      <alignment horizontal="center" vertical="center" wrapText="1"/>
      <protection locked="0"/>
    </xf>
    <xf numFmtId="165" fontId="6" fillId="0" borderId="117" xfId="0" applyNumberFormat="1" applyFont="1" applyFill="1" applyBorder="1" applyAlignment="1" applyProtection="1">
      <alignment horizontal="center" vertical="center" wrapText="1"/>
      <protection locked="0"/>
    </xf>
    <xf numFmtId="165" fontId="6" fillId="0" borderId="135" xfId="0" applyNumberFormat="1" applyFont="1" applyFill="1" applyBorder="1" applyAlignment="1" applyProtection="1">
      <alignment horizontal="center" vertical="center" wrapText="1"/>
      <protection locked="0"/>
    </xf>
    <xf numFmtId="165" fontId="6" fillId="0" borderId="122" xfId="0" applyNumberFormat="1" applyFont="1" applyFill="1" applyBorder="1" applyAlignment="1" applyProtection="1">
      <alignment horizontal="center" vertical="center" wrapText="1"/>
      <protection locked="0"/>
    </xf>
    <xf numFmtId="165" fontId="6" fillId="0" borderId="136" xfId="0" applyNumberFormat="1" applyFont="1" applyFill="1" applyBorder="1" applyAlignment="1" applyProtection="1">
      <alignment horizontal="center" vertical="center" wrapText="1"/>
      <protection locked="0"/>
    </xf>
    <xf numFmtId="0" fontId="5" fillId="3" borderId="0" xfId="0" applyFont="1" applyFill="1" applyBorder="1" applyAlignment="1">
      <alignment vertical="center"/>
    </xf>
    <xf numFmtId="0" fontId="6" fillId="3" borderId="0" xfId="0" applyFont="1" applyFill="1" applyBorder="1" applyAlignment="1">
      <alignment vertical="center"/>
    </xf>
    <xf numFmtId="0" fontId="4" fillId="3" borderId="0" xfId="0" applyFont="1" applyFill="1" applyBorder="1" applyAlignment="1"/>
    <xf numFmtId="0" fontId="4" fillId="4" borderId="0" xfId="0" applyFont="1" applyFill="1" applyAlignment="1">
      <alignment horizontal="left"/>
    </xf>
    <xf numFmtId="9" fontId="4" fillId="0" borderId="6" xfId="6" applyFont="1" applyBorder="1" applyAlignment="1" applyProtection="1">
      <alignment horizontal="center"/>
      <protection locked="0"/>
    </xf>
    <xf numFmtId="9" fontId="8" fillId="4" borderId="0" xfId="0" applyNumberFormat="1" applyFont="1" applyFill="1" applyAlignment="1" applyProtection="1">
      <alignment wrapText="1"/>
      <protection hidden="1"/>
    </xf>
    <xf numFmtId="0" fontId="8" fillId="4" borderId="0" xfId="0" applyFont="1" applyFill="1" applyAlignment="1" applyProtection="1">
      <alignment wrapText="1"/>
      <protection hidden="1"/>
    </xf>
    <xf numFmtId="0" fontId="4" fillId="4" borderId="6" xfId="0" applyFont="1" applyFill="1" applyBorder="1" applyAlignment="1" applyProtection="1">
      <alignment horizontal="center"/>
      <protection locked="0"/>
    </xf>
    <xf numFmtId="0" fontId="4" fillId="0" borderId="6" xfId="0" applyFont="1" applyBorder="1" applyAlignment="1" applyProtection="1">
      <alignment horizontal="center" wrapText="1"/>
      <protection locked="0"/>
    </xf>
    <xf numFmtId="166" fontId="4" fillId="3" borderId="3" xfId="0" applyNumberFormat="1" applyFont="1" applyFill="1" applyBorder="1" applyAlignment="1">
      <alignment horizontal="center" wrapText="1"/>
    </xf>
    <xf numFmtId="166" fontId="4" fillId="3" borderId="3" xfId="0" applyNumberFormat="1" applyFont="1" applyFill="1" applyBorder="1" applyAlignment="1">
      <alignment wrapText="1"/>
    </xf>
    <xf numFmtId="167" fontId="4" fillId="3" borderId="6" xfId="0" applyNumberFormat="1" applyFont="1" applyFill="1" applyBorder="1" applyAlignment="1">
      <alignment horizontal="center" wrapText="1"/>
    </xf>
    <xf numFmtId="167" fontId="4" fillId="3" borderId="24" xfId="0" applyNumberFormat="1" applyFont="1" applyFill="1" applyBorder="1" applyAlignment="1">
      <alignment horizontal="center" wrapText="1"/>
    </xf>
    <xf numFmtId="9" fontId="4" fillId="0" borderId="6" xfId="6" applyNumberFormat="1" applyFont="1" applyBorder="1" applyAlignment="1" applyProtection="1">
      <alignment horizontal="center" wrapText="1"/>
      <protection locked="0"/>
    </xf>
    <xf numFmtId="0" fontId="4" fillId="0" borderId="6" xfId="0" applyFont="1" applyFill="1" applyBorder="1" applyAlignment="1" applyProtection="1">
      <alignment wrapText="1"/>
      <protection locked="0"/>
    </xf>
    <xf numFmtId="166" fontId="4" fillId="0" borderId="3" xfId="0" applyNumberFormat="1" applyFont="1" applyBorder="1" applyAlignment="1" applyProtection="1">
      <alignment horizontal="center" wrapText="1"/>
      <protection locked="0"/>
    </xf>
    <xf numFmtId="167" fontId="4" fillId="0" borderId="6" xfId="0" applyNumberFormat="1" applyFont="1" applyBorder="1" applyAlignment="1" applyProtection="1">
      <alignment horizontal="center" wrapText="1"/>
      <protection locked="0"/>
    </xf>
    <xf numFmtId="167" fontId="4" fillId="0" borderId="24" xfId="0" applyNumberFormat="1" applyFont="1" applyBorder="1" applyAlignment="1" applyProtection="1">
      <alignment horizontal="center" wrapText="1"/>
      <protection locked="0"/>
    </xf>
    <xf numFmtId="0" fontId="4" fillId="0" borderId="29" xfId="0" applyFont="1" applyBorder="1" applyAlignment="1" applyProtection="1">
      <alignment horizontal="center" wrapText="1"/>
      <protection locked="0"/>
    </xf>
    <xf numFmtId="9" fontId="4" fillId="0" borderId="29" xfId="6" applyNumberFormat="1" applyFont="1" applyBorder="1" applyAlignment="1" applyProtection="1">
      <alignment horizontal="center" wrapText="1"/>
      <protection locked="0"/>
    </xf>
    <xf numFmtId="0" fontId="4" fillId="0" borderId="29" xfId="0" applyFont="1" applyFill="1" applyBorder="1" applyAlignment="1" applyProtection="1">
      <alignment wrapText="1"/>
      <protection locked="0"/>
    </xf>
    <xf numFmtId="166" fontId="4" fillId="0" borderId="92" xfId="0" applyNumberFormat="1" applyFont="1" applyBorder="1" applyAlignment="1" applyProtection="1">
      <alignment horizontal="center" wrapText="1"/>
      <protection locked="0"/>
    </xf>
    <xf numFmtId="167" fontId="4" fillId="0" borderId="29" xfId="0" applyNumberFormat="1" applyFont="1" applyBorder="1" applyAlignment="1" applyProtection="1">
      <alignment horizontal="center" wrapText="1"/>
      <protection locked="0"/>
    </xf>
    <xf numFmtId="167" fontId="4" fillId="0" borderId="38" xfId="0" applyNumberFormat="1" applyFont="1" applyBorder="1" applyAlignment="1" applyProtection="1">
      <alignment horizontal="center" wrapText="1"/>
      <protection locked="0"/>
    </xf>
    <xf numFmtId="0" fontId="6" fillId="4" borderId="6" xfId="0" applyFont="1" applyFill="1" applyBorder="1" applyAlignment="1" applyProtection="1">
      <alignment horizontal="center"/>
      <protection locked="0"/>
    </xf>
    <xf numFmtId="0" fontId="4" fillId="0" borderId="6" xfId="0" applyFont="1" applyFill="1" applyBorder="1" applyAlignment="1" applyProtection="1">
      <alignment horizontal="center"/>
      <protection locked="0"/>
    </xf>
    <xf numFmtId="0" fontId="4" fillId="0" borderId="6" xfId="0" applyFont="1" applyFill="1" applyBorder="1" applyAlignment="1" applyProtection="1">
      <alignment horizontal="center" wrapText="1"/>
      <protection locked="0"/>
    </xf>
    <xf numFmtId="9" fontId="4" fillId="0" borderId="6" xfId="6" applyNumberFormat="1" applyFont="1" applyFill="1" applyBorder="1" applyAlignment="1" applyProtection="1">
      <alignment horizontal="center" wrapText="1"/>
      <protection locked="0"/>
    </xf>
    <xf numFmtId="166" fontId="4" fillId="0" borderId="3" xfId="0" applyNumberFormat="1" applyFont="1" applyFill="1" applyBorder="1" applyAlignment="1" applyProtection="1">
      <alignment horizontal="center" wrapText="1"/>
      <protection locked="0"/>
    </xf>
    <xf numFmtId="167" fontId="4" fillId="0" borderId="6" xfId="0" applyNumberFormat="1" applyFont="1" applyFill="1" applyBorder="1" applyAlignment="1" applyProtection="1">
      <alignment horizontal="center" wrapText="1"/>
      <protection locked="0"/>
    </xf>
    <xf numFmtId="167" fontId="4" fillId="0" borderId="24" xfId="0" applyNumberFormat="1" applyFont="1" applyFill="1" applyBorder="1" applyAlignment="1" applyProtection="1">
      <alignment horizontal="center" wrapText="1"/>
      <protection locked="0"/>
    </xf>
    <xf numFmtId="0" fontId="4" fillId="0" borderId="29" xfId="0" applyFont="1" applyFill="1" applyBorder="1" applyAlignment="1" applyProtection="1">
      <alignment horizontal="center"/>
      <protection locked="0"/>
    </xf>
    <xf numFmtId="0" fontId="4" fillId="0" borderId="29" xfId="0" applyFont="1" applyFill="1" applyBorder="1" applyAlignment="1" applyProtection="1">
      <alignment horizontal="center" wrapText="1"/>
      <protection locked="0"/>
    </xf>
    <xf numFmtId="9" fontId="4" fillId="0" borderId="29" xfId="6" applyNumberFormat="1" applyFont="1" applyFill="1" applyBorder="1" applyAlignment="1" applyProtection="1">
      <alignment horizontal="center" wrapText="1"/>
      <protection locked="0"/>
    </xf>
    <xf numFmtId="166" fontId="4" fillId="0" borderId="92" xfId="0" applyNumberFormat="1" applyFont="1" applyFill="1" applyBorder="1" applyAlignment="1" applyProtection="1">
      <alignment horizontal="center" wrapText="1"/>
      <protection locked="0"/>
    </xf>
    <xf numFmtId="167" fontId="4" fillId="0" borderId="29" xfId="0" applyNumberFormat="1" applyFont="1" applyFill="1" applyBorder="1" applyAlignment="1" applyProtection="1">
      <alignment horizontal="center" wrapText="1"/>
      <protection locked="0"/>
    </xf>
    <xf numFmtId="167" fontId="4" fillId="0" borderId="38" xfId="0" applyNumberFormat="1" applyFont="1" applyFill="1" applyBorder="1" applyAlignment="1" applyProtection="1">
      <alignment horizontal="center" wrapText="1"/>
      <protection locked="0"/>
    </xf>
    <xf numFmtId="0" fontId="4" fillId="0" borderId="116" xfId="6" applyNumberFormat="1" applyFont="1" applyFill="1" applyBorder="1" applyAlignment="1" applyProtection="1">
      <alignment horizontal="center" wrapText="1"/>
      <protection locked="0"/>
    </xf>
    <xf numFmtId="0" fontId="4" fillId="0" borderId="116" xfId="0" applyFont="1" applyFill="1" applyBorder="1" applyAlignment="1" applyProtection="1">
      <alignment horizontal="center" wrapText="1"/>
      <protection locked="0"/>
    </xf>
    <xf numFmtId="9" fontId="4" fillId="0" borderId="118" xfId="6" applyFont="1" applyFill="1" applyBorder="1" applyAlignment="1" applyProtection="1">
      <alignment horizontal="center" wrapText="1"/>
      <protection locked="0"/>
    </xf>
    <xf numFmtId="9" fontId="4" fillId="0" borderId="116" xfId="0" applyNumberFormat="1" applyFont="1" applyFill="1" applyBorder="1" applyAlignment="1" applyProtection="1">
      <alignment horizontal="center" wrapText="1"/>
      <protection locked="0"/>
    </xf>
    <xf numFmtId="166" fontId="4" fillId="0" borderId="116" xfId="6" applyNumberFormat="1" applyFont="1" applyFill="1" applyBorder="1" applyAlignment="1" applyProtection="1">
      <alignment horizontal="center" wrapText="1"/>
      <protection locked="0"/>
    </xf>
    <xf numFmtId="167" fontId="4" fillId="0" borderId="125" xfId="6" applyNumberFormat="1" applyFont="1" applyFill="1" applyBorder="1" applyAlignment="1" applyProtection="1">
      <alignment horizontal="center" wrapText="1"/>
      <protection locked="0"/>
    </xf>
    <xf numFmtId="167" fontId="4" fillId="0" borderId="116" xfId="0" applyNumberFormat="1" applyFont="1" applyFill="1" applyBorder="1" applyAlignment="1" applyProtection="1">
      <alignment horizontal="center" wrapText="1"/>
      <protection locked="0"/>
    </xf>
    <xf numFmtId="167" fontId="4" fillId="0" borderId="134" xfId="0" applyNumberFormat="1" applyFont="1" applyFill="1" applyBorder="1" applyAlignment="1" applyProtection="1">
      <alignment horizontal="center" wrapText="1"/>
      <protection locked="0"/>
    </xf>
    <xf numFmtId="0" fontId="4" fillId="0" borderId="5" xfId="6" applyNumberFormat="1" applyFont="1" applyFill="1" applyBorder="1" applyAlignment="1" applyProtection="1">
      <alignment horizontal="center" wrapText="1"/>
      <protection locked="0"/>
    </xf>
    <xf numFmtId="0" fontId="4" fillId="0" borderId="5" xfId="0" applyFont="1" applyFill="1" applyBorder="1" applyAlignment="1" applyProtection="1">
      <alignment horizontal="center" wrapText="1"/>
      <protection locked="0"/>
    </xf>
    <xf numFmtId="9" fontId="4" fillId="0" borderId="12" xfId="6" applyFont="1" applyFill="1" applyBorder="1" applyAlignment="1" applyProtection="1">
      <alignment horizontal="center" wrapText="1"/>
      <protection locked="0"/>
    </xf>
    <xf numFmtId="9" fontId="4" fillId="0" borderId="5" xfId="0" applyNumberFormat="1" applyFont="1" applyFill="1" applyBorder="1" applyAlignment="1" applyProtection="1">
      <alignment horizontal="center" wrapText="1"/>
      <protection locked="0"/>
    </xf>
    <xf numFmtId="166" fontId="4" fillId="0" borderId="5" xfId="6" applyNumberFormat="1" applyFont="1" applyFill="1" applyBorder="1" applyAlignment="1" applyProtection="1">
      <alignment horizontal="center" wrapText="1"/>
      <protection locked="0"/>
    </xf>
    <xf numFmtId="167" fontId="4" fillId="0" borderId="0" xfId="6" applyNumberFormat="1" applyFont="1" applyFill="1" applyBorder="1" applyAlignment="1" applyProtection="1">
      <alignment horizontal="center" wrapText="1"/>
      <protection locked="0"/>
    </xf>
    <xf numFmtId="167" fontId="4" fillId="0" borderId="5" xfId="0" applyNumberFormat="1" applyFont="1" applyFill="1" applyBorder="1" applyAlignment="1" applyProtection="1">
      <alignment horizontal="center" wrapText="1"/>
      <protection locked="0"/>
    </xf>
    <xf numFmtId="167" fontId="4" fillId="0" borderId="87" xfId="0" applyNumberFormat="1" applyFont="1" applyFill="1" applyBorder="1" applyAlignment="1" applyProtection="1">
      <alignment horizontal="center" wrapText="1"/>
      <protection locked="0"/>
    </xf>
    <xf numFmtId="0" fontId="4" fillId="0" borderId="117" xfId="6" applyNumberFormat="1" applyFont="1" applyFill="1" applyBorder="1" applyAlignment="1" applyProtection="1">
      <alignment horizontal="center" wrapText="1"/>
      <protection locked="0"/>
    </xf>
    <xf numFmtId="0" fontId="4" fillId="0" borderId="117" xfId="0" applyFont="1" applyFill="1" applyBorder="1" applyAlignment="1" applyProtection="1">
      <alignment horizontal="center" wrapText="1"/>
      <protection locked="0"/>
    </xf>
    <xf numFmtId="9" fontId="4" fillId="0" borderId="120" xfId="6" applyFont="1" applyFill="1" applyBorder="1" applyAlignment="1" applyProtection="1">
      <alignment horizontal="center" wrapText="1"/>
      <protection locked="0"/>
    </xf>
    <xf numFmtId="9" fontId="4" fillId="0" borderId="117" xfId="0" applyNumberFormat="1" applyFont="1" applyFill="1" applyBorder="1" applyAlignment="1" applyProtection="1">
      <alignment horizontal="center" wrapText="1"/>
      <protection locked="0"/>
    </xf>
    <xf numFmtId="166" fontId="4" fillId="0" borderId="117" xfId="6" applyNumberFormat="1" applyFont="1" applyFill="1" applyBorder="1" applyAlignment="1" applyProtection="1">
      <alignment horizontal="center" wrapText="1"/>
      <protection locked="0"/>
    </xf>
    <xf numFmtId="167" fontId="4" fillId="0" borderId="126" xfId="6" applyNumberFormat="1" applyFont="1" applyFill="1" applyBorder="1" applyAlignment="1" applyProtection="1">
      <alignment horizontal="center" wrapText="1"/>
      <protection locked="0"/>
    </xf>
    <xf numFmtId="167" fontId="4" fillId="0" borderId="117" xfId="0" applyNumberFormat="1" applyFont="1" applyFill="1" applyBorder="1" applyAlignment="1" applyProtection="1">
      <alignment horizontal="center" wrapText="1"/>
      <protection locked="0"/>
    </xf>
    <xf numFmtId="167" fontId="4" fillId="0" borderId="135" xfId="0" applyNumberFormat="1" applyFont="1" applyFill="1" applyBorder="1" applyAlignment="1" applyProtection="1">
      <alignment horizontal="center" wrapText="1"/>
      <protection locked="0"/>
    </xf>
    <xf numFmtId="0" fontId="4" fillId="0" borderId="106" xfId="0" applyFont="1" applyFill="1" applyBorder="1" applyAlignment="1" applyProtection="1">
      <alignment horizontal="center" wrapText="1"/>
      <protection locked="0"/>
    </xf>
    <xf numFmtId="9" fontId="4" fillId="0" borderId="132" xfId="6" applyFont="1" applyFill="1" applyBorder="1" applyAlignment="1" applyProtection="1">
      <alignment horizontal="center" wrapText="1"/>
      <protection locked="0"/>
    </xf>
    <xf numFmtId="166" fontId="4" fillId="0" borderId="106" xfId="6" applyNumberFormat="1" applyFont="1" applyFill="1" applyBorder="1" applyAlignment="1" applyProtection="1">
      <alignment horizontal="center" wrapText="1"/>
      <protection locked="0"/>
    </xf>
    <xf numFmtId="167" fontId="4" fillId="0" borderId="127" xfId="6" applyNumberFormat="1" applyFont="1" applyFill="1" applyBorder="1" applyAlignment="1" applyProtection="1">
      <alignment horizontal="center" wrapText="1"/>
      <protection locked="0"/>
    </xf>
    <xf numFmtId="167" fontId="4" fillId="0" borderId="106" xfId="0" applyNumberFormat="1" applyFont="1" applyFill="1" applyBorder="1" applyAlignment="1" applyProtection="1">
      <alignment horizontal="center" wrapText="1"/>
      <protection locked="0"/>
    </xf>
    <xf numFmtId="167" fontId="4" fillId="0" borderId="139" xfId="0" applyNumberFormat="1" applyFont="1" applyFill="1" applyBorder="1" applyAlignment="1" applyProtection="1">
      <alignment horizontal="center" wrapText="1"/>
      <protection locked="0"/>
    </xf>
    <xf numFmtId="0" fontId="4" fillId="0" borderId="129" xfId="0" applyFont="1" applyFill="1" applyBorder="1" applyAlignment="1" applyProtection="1">
      <alignment horizontal="center" wrapText="1"/>
      <protection locked="0"/>
    </xf>
    <xf numFmtId="166" fontId="4" fillId="0" borderId="129" xfId="6" applyNumberFormat="1" applyFont="1" applyFill="1" applyBorder="1" applyAlignment="1" applyProtection="1">
      <alignment horizontal="center" wrapText="1"/>
      <protection locked="0"/>
    </xf>
    <xf numFmtId="9" fontId="4" fillId="0" borderId="116" xfId="6" applyFont="1" applyFill="1" applyBorder="1" applyAlignment="1" applyProtection="1">
      <alignment horizontal="center" wrapText="1"/>
      <protection locked="0"/>
    </xf>
    <xf numFmtId="0" fontId="4" fillId="0" borderId="118" xfId="0" applyFont="1" applyFill="1" applyBorder="1" applyAlignment="1" applyProtection="1">
      <alignment horizontal="center" wrapText="1"/>
      <protection locked="0"/>
    </xf>
    <xf numFmtId="166" fontId="4" fillId="0" borderId="116" xfId="0" applyNumberFormat="1" applyFont="1" applyFill="1" applyBorder="1" applyAlignment="1" applyProtection="1">
      <alignment horizontal="center" wrapText="1"/>
      <protection locked="0"/>
    </xf>
    <xf numFmtId="167" fontId="4" fillId="0" borderId="125" xfId="0" applyNumberFormat="1" applyFont="1" applyFill="1" applyBorder="1" applyAlignment="1" applyProtection="1">
      <alignment horizontal="center" wrapText="1"/>
      <protection locked="0"/>
    </xf>
    <xf numFmtId="0" fontId="4" fillId="0" borderId="94" xfId="6" applyNumberFormat="1" applyFont="1" applyFill="1" applyBorder="1" applyAlignment="1" applyProtection="1">
      <alignment horizontal="center" wrapText="1"/>
      <protection locked="0"/>
    </xf>
    <xf numFmtId="9" fontId="4" fillId="0" borderId="94" xfId="6" applyFont="1" applyFill="1" applyBorder="1" applyAlignment="1" applyProtection="1">
      <alignment horizontal="center" wrapText="1"/>
      <protection locked="0"/>
    </xf>
    <xf numFmtId="0" fontId="4" fillId="0" borderId="130" xfId="0" applyFont="1" applyFill="1" applyBorder="1" applyAlignment="1" applyProtection="1">
      <alignment horizontal="center" wrapText="1"/>
      <protection locked="0"/>
    </xf>
    <xf numFmtId="166" fontId="4" fillId="0" borderId="94" xfId="0" applyNumberFormat="1" applyFont="1" applyFill="1" applyBorder="1" applyAlignment="1" applyProtection="1">
      <alignment horizontal="center" wrapText="1"/>
      <protection locked="0"/>
    </xf>
    <xf numFmtId="167" fontId="4" fillId="0" borderId="128" xfId="0" applyNumberFormat="1" applyFont="1" applyFill="1" applyBorder="1" applyAlignment="1" applyProtection="1">
      <alignment horizontal="center" wrapText="1"/>
      <protection locked="0"/>
    </xf>
    <xf numFmtId="167" fontId="4" fillId="0" borderId="94" xfId="0" applyNumberFormat="1" applyFont="1" applyFill="1" applyBorder="1" applyAlignment="1" applyProtection="1">
      <alignment horizontal="center" wrapText="1"/>
      <protection locked="0"/>
    </xf>
    <xf numFmtId="167" fontId="4" fillId="0" borderId="137" xfId="0" applyNumberFormat="1" applyFont="1" applyFill="1" applyBorder="1" applyAlignment="1" applyProtection="1">
      <alignment horizontal="center" wrapText="1"/>
      <protection locked="0"/>
    </xf>
    <xf numFmtId="9" fontId="4" fillId="0" borderId="117" xfId="6" applyFont="1" applyFill="1" applyBorder="1" applyAlignment="1" applyProtection="1">
      <alignment horizontal="center" wrapText="1"/>
      <protection locked="0"/>
    </xf>
    <xf numFmtId="0" fontId="4" fillId="0" borderId="120" xfId="0" applyFont="1" applyFill="1" applyBorder="1" applyAlignment="1" applyProtection="1">
      <alignment horizontal="center" wrapText="1"/>
      <protection locked="0"/>
    </xf>
    <xf numFmtId="166" fontId="4" fillId="0" borderId="117" xfId="0" applyNumberFormat="1" applyFont="1" applyFill="1" applyBorder="1" applyAlignment="1" applyProtection="1">
      <alignment horizontal="center" wrapText="1"/>
      <protection locked="0"/>
    </xf>
    <xf numFmtId="167" fontId="4" fillId="0" borderId="126" xfId="0" applyNumberFormat="1" applyFont="1" applyFill="1" applyBorder="1" applyAlignment="1" applyProtection="1">
      <alignment horizontal="center" wrapText="1"/>
      <protection locked="0"/>
    </xf>
    <xf numFmtId="0" fontId="4" fillId="0" borderId="122" xfId="6" applyNumberFormat="1" applyFont="1" applyFill="1" applyBorder="1" applyAlignment="1" applyProtection="1">
      <alignment horizontal="center" wrapText="1"/>
      <protection locked="0"/>
    </xf>
    <xf numFmtId="9" fontId="4" fillId="0" borderId="122" xfId="6" applyFont="1" applyFill="1" applyBorder="1" applyAlignment="1" applyProtection="1">
      <alignment horizontal="center" wrapText="1"/>
      <protection locked="0"/>
    </xf>
    <xf numFmtId="0" fontId="4" fillId="0" borderId="131" xfId="0" applyFont="1" applyFill="1" applyBorder="1" applyAlignment="1" applyProtection="1">
      <alignment horizontal="center" wrapText="1"/>
      <protection locked="0"/>
    </xf>
    <xf numFmtId="0" fontId="4" fillId="0" borderId="122" xfId="0" applyFont="1" applyFill="1" applyBorder="1" applyAlignment="1" applyProtection="1">
      <alignment horizontal="center" wrapText="1"/>
      <protection locked="0"/>
    </xf>
    <xf numFmtId="9" fontId="4" fillId="0" borderId="122" xfId="0" applyNumberFormat="1" applyFont="1" applyFill="1" applyBorder="1" applyAlignment="1" applyProtection="1">
      <alignment horizontal="center" wrapText="1"/>
      <protection locked="0"/>
    </xf>
    <xf numFmtId="166" fontId="4" fillId="0" borderId="122" xfId="0" applyNumberFormat="1" applyFont="1" applyFill="1" applyBorder="1" applyAlignment="1" applyProtection="1">
      <alignment horizontal="center" wrapText="1"/>
      <protection locked="0"/>
    </xf>
    <xf numFmtId="167" fontId="4" fillId="0" borderId="133" xfId="0" applyNumberFormat="1" applyFont="1" applyFill="1" applyBorder="1" applyAlignment="1" applyProtection="1">
      <alignment horizontal="center" wrapText="1"/>
      <protection locked="0"/>
    </xf>
    <xf numFmtId="167" fontId="4" fillId="0" borderId="122" xfId="0" applyNumberFormat="1" applyFont="1" applyFill="1" applyBorder="1" applyAlignment="1" applyProtection="1">
      <alignment horizontal="center" wrapText="1"/>
      <protection locked="0"/>
    </xf>
    <xf numFmtId="167" fontId="4" fillId="0" borderId="136" xfId="0" applyNumberFormat="1" applyFont="1" applyFill="1" applyBorder="1" applyAlignment="1" applyProtection="1">
      <alignment horizontal="center" wrapText="1"/>
      <protection locked="0"/>
    </xf>
    <xf numFmtId="166" fontId="4" fillId="3" borderId="26" xfId="0" applyNumberFormat="1" applyFont="1" applyFill="1" applyBorder="1" applyAlignment="1">
      <alignment vertical="center" wrapText="1"/>
    </xf>
    <xf numFmtId="0" fontId="0" fillId="3" borderId="87" xfId="0" applyFill="1" applyBorder="1" applyAlignment="1">
      <alignment horizontal="center" vertical="center"/>
    </xf>
    <xf numFmtId="0" fontId="9" fillId="3" borderId="6" xfId="0" applyFont="1" applyFill="1" applyBorder="1" applyAlignment="1">
      <alignment horizontal="center" vertical="center"/>
    </xf>
    <xf numFmtId="0" fontId="6" fillId="0" borderId="7"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166" fontId="4" fillId="0" borderId="13" xfId="0" applyNumberFormat="1" applyFont="1" applyFill="1" applyBorder="1" applyAlignment="1" applyProtection="1">
      <alignment horizontal="center" vertical="center" wrapText="1"/>
      <protection locked="0"/>
    </xf>
    <xf numFmtId="9" fontId="4" fillId="0" borderId="7" xfId="6"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166" fontId="4" fillId="0" borderId="6" xfId="0" applyNumberFormat="1" applyFont="1" applyBorder="1" applyAlignment="1" applyProtection="1">
      <alignment horizontal="center" vertical="center" wrapText="1"/>
      <protection locked="0"/>
    </xf>
    <xf numFmtId="9" fontId="4" fillId="0" borderId="6" xfId="6" applyFont="1" applyBorder="1" applyAlignment="1" applyProtection="1">
      <alignment horizontal="center" vertical="center"/>
      <protection locked="0"/>
    </xf>
    <xf numFmtId="166" fontId="4" fillId="0" borderId="29" xfId="0" applyNumberFormat="1" applyFont="1" applyBorder="1" applyAlignment="1" applyProtection="1">
      <alignment horizontal="center" vertical="center" wrapText="1"/>
      <protection locked="0"/>
    </xf>
    <xf numFmtId="9" fontId="4" fillId="0" borderId="29" xfId="6" applyFont="1" applyBorder="1" applyAlignment="1" applyProtection="1">
      <alignment horizontal="center" vertical="center"/>
      <protection locked="0"/>
    </xf>
    <xf numFmtId="0" fontId="4" fillId="3" borderId="0" xfId="0" applyFont="1" applyFill="1" applyBorder="1" applyAlignment="1" applyProtection="1">
      <alignment horizontal="center" vertical="center"/>
      <protection hidden="1"/>
    </xf>
    <xf numFmtId="9" fontId="4" fillId="4" borderId="6" xfId="6" applyFont="1" applyFill="1" applyBorder="1" applyAlignment="1" applyProtection="1">
      <alignment horizontal="center"/>
      <protection locked="0"/>
    </xf>
    <xf numFmtId="9" fontId="4" fillId="4" borderId="4" xfId="6" applyFont="1" applyFill="1" applyBorder="1" applyAlignment="1" applyProtection="1">
      <alignment horizontal="center"/>
      <protection locked="0"/>
    </xf>
    <xf numFmtId="9" fontId="4" fillId="0" borderId="4" xfId="6" applyFont="1" applyBorder="1" applyAlignment="1" applyProtection="1">
      <alignment horizontal="center"/>
      <protection locked="0"/>
    </xf>
    <xf numFmtId="9" fontId="4" fillId="0" borderId="8" xfId="6" applyFont="1" applyBorder="1" applyAlignment="1" applyProtection="1">
      <alignment horizontal="center"/>
      <protection locked="0"/>
    </xf>
    <xf numFmtId="9" fontId="4" fillId="0" borderId="10" xfId="6" applyFont="1" applyBorder="1" applyAlignment="1" applyProtection="1">
      <alignment horizontal="center"/>
      <protection locked="0"/>
    </xf>
    <xf numFmtId="9" fontId="9" fillId="4" borderId="61" xfId="6" applyFont="1" applyFill="1" applyBorder="1" applyAlignment="1" applyProtection="1">
      <alignment horizontal="center"/>
      <protection locked="0"/>
    </xf>
    <xf numFmtId="9" fontId="9" fillId="4" borderId="62" xfId="6" applyFont="1" applyFill="1" applyBorder="1" applyAlignment="1" applyProtection="1">
      <alignment horizontal="center"/>
      <protection locked="0"/>
    </xf>
    <xf numFmtId="9" fontId="4" fillId="0" borderId="6" xfId="0" applyNumberFormat="1" applyFont="1" applyBorder="1" applyAlignment="1" applyProtection="1">
      <alignment horizontal="center"/>
      <protection locked="0"/>
    </xf>
    <xf numFmtId="9" fontId="4" fillId="0" borderId="4" xfId="0" applyNumberFormat="1" applyFont="1" applyBorder="1" applyAlignment="1" applyProtection="1">
      <alignment horizontal="center"/>
      <protection locked="0"/>
    </xf>
    <xf numFmtId="9" fontId="9" fillId="4" borderId="61" xfId="0" applyNumberFormat="1" applyFont="1" applyFill="1" applyBorder="1" applyAlignment="1" applyProtection="1">
      <alignment horizontal="center"/>
      <protection locked="0"/>
    </xf>
    <xf numFmtId="0" fontId="6" fillId="4" borderId="39" xfId="0" applyFont="1" applyFill="1" applyBorder="1" applyAlignment="1" applyProtection="1">
      <alignment vertical="center"/>
      <protection locked="0"/>
    </xf>
    <xf numFmtId="0" fontId="6" fillId="0" borderId="6" xfId="0" applyFont="1" applyBorder="1" applyAlignment="1" applyProtection="1">
      <protection locked="0"/>
    </xf>
    <xf numFmtId="0" fontId="6" fillId="0" borderId="24" xfId="0" applyFont="1" applyBorder="1" applyAlignment="1" applyProtection="1">
      <alignment horizontal="center"/>
      <protection locked="0"/>
    </xf>
    <xf numFmtId="0" fontId="6" fillId="0" borderId="4" xfId="0" applyFont="1" applyBorder="1" applyAlignment="1" applyProtection="1">
      <protection locked="0"/>
    </xf>
    <xf numFmtId="0" fontId="6" fillId="0" borderId="37" xfId="0" applyFont="1" applyBorder="1" applyAlignment="1" applyProtection="1">
      <alignment horizontal="center"/>
      <protection locked="0"/>
    </xf>
    <xf numFmtId="0" fontId="6" fillId="0" borderId="4" xfId="0" applyFont="1" applyBorder="1" applyAlignment="1" applyProtection="1">
      <alignment horizontal="center"/>
      <protection locked="0"/>
    </xf>
    <xf numFmtId="0" fontId="6" fillId="4" borderId="29" xfId="0" applyFont="1" applyFill="1" applyBorder="1" applyAlignment="1" applyProtection="1">
      <alignment horizontal="center" vertical="center" wrapText="1"/>
      <protection locked="0"/>
    </xf>
    <xf numFmtId="164" fontId="6" fillId="4" borderId="6" xfId="1" applyNumberFormat="1" applyFont="1" applyFill="1" applyBorder="1" applyAlignment="1" applyProtection="1">
      <alignment horizontal="center" vertical="center" wrapText="1"/>
      <protection locked="0"/>
    </xf>
    <xf numFmtId="164" fontId="6" fillId="4" borderId="29" xfId="1"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40" xfId="0" applyFont="1" applyBorder="1" applyAlignment="1" applyProtection="1">
      <alignment horizontal="left" vertical="center"/>
      <protection locked="0"/>
    </xf>
    <xf numFmtId="0" fontId="6" fillId="0" borderId="4" xfId="0" applyFont="1" applyBorder="1" applyAlignment="1" applyProtection="1">
      <alignment horizontal="center" vertical="center"/>
      <protection locked="0"/>
    </xf>
    <xf numFmtId="9" fontId="6" fillId="0" borderId="4" xfId="0" applyNumberFormat="1" applyFont="1" applyBorder="1" applyAlignment="1" applyProtection="1">
      <alignment horizontal="center"/>
      <protection locked="0"/>
    </xf>
    <xf numFmtId="9" fontId="6" fillId="4" borderId="24" xfId="0" applyNumberFormat="1"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protection hidden="1"/>
    </xf>
    <xf numFmtId="0" fontId="42" fillId="0" borderId="17" xfId="2" applyFont="1" applyBorder="1" applyAlignment="1"/>
    <xf numFmtId="0" fontId="6" fillId="3" borderId="140" xfId="3" applyFont="1" applyFill="1" applyBorder="1" applyAlignment="1">
      <alignment horizontal="center" vertical="center"/>
    </xf>
    <xf numFmtId="0" fontId="6" fillId="3" borderId="111" xfId="3" applyFont="1" applyFill="1" applyBorder="1" applyAlignment="1">
      <alignment horizontal="center" vertical="center"/>
    </xf>
    <xf numFmtId="0" fontId="6" fillId="0" borderId="39" xfId="0" applyFont="1" applyBorder="1" applyAlignment="1" applyProtection="1">
      <alignment vertical="center"/>
      <protection locked="0"/>
    </xf>
    <xf numFmtId="0" fontId="4" fillId="0" borderId="24" xfId="0" applyFont="1" applyBorder="1" applyAlignment="1" applyProtection="1">
      <alignment horizontal="center" vertical="center"/>
      <protection locked="0"/>
    </xf>
    <xf numFmtId="165" fontId="6" fillId="0" borderId="6" xfId="5" applyNumberFormat="1" applyFont="1" applyFill="1" applyBorder="1" applyAlignment="1" applyProtection="1">
      <alignment horizontal="center" vertical="center" wrapText="1"/>
      <protection locked="0"/>
    </xf>
    <xf numFmtId="0" fontId="6" fillId="0" borderId="6" xfId="5" applyFont="1" applyFill="1" applyBorder="1" applyAlignment="1" applyProtection="1">
      <alignment horizontal="center" vertical="center" wrapText="1"/>
      <protection locked="0"/>
    </xf>
    <xf numFmtId="164" fontId="6" fillId="0" borderId="6" xfId="5" applyNumberFormat="1" applyFont="1" applyFill="1" applyBorder="1" applyAlignment="1" applyProtection="1">
      <alignment horizontal="center" vertical="center" wrapText="1"/>
      <protection locked="0"/>
    </xf>
    <xf numFmtId="9" fontId="6" fillId="0" borderId="6" xfId="6" applyFont="1" applyFill="1" applyBorder="1" applyAlignment="1" applyProtection="1">
      <alignment horizontal="center" vertical="center" wrapText="1"/>
      <protection locked="0"/>
    </xf>
    <xf numFmtId="9" fontId="6" fillId="0" borderId="6" xfId="5" applyNumberFormat="1" applyFont="1" applyFill="1" applyBorder="1" applyAlignment="1" applyProtection="1">
      <alignment horizontal="center" vertical="center" wrapText="1"/>
      <protection locked="0"/>
    </xf>
    <xf numFmtId="0" fontId="6" fillId="0" borderId="24" xfId="5" applyFont="1" applyFill="1" applyBorder="1" applyAlignment="1" applyProtection="1">
      <alignment horizontal="center" vertical="center" wrapText="1"/>
      <protection locked="0"/>
    </xf>
    <xf numFmtId="42" fontId="4" fillId="0" borderId="4" xfId="0" applyNumberFormat="1" applyFont="1" applyBorder="1" applyAlignment="1" applyProtection="1">
      <alignment horizontal="center"/>
      <protection locked="0"/>
    </xf>
    <xf numFmtId="42" fontId="4" fillId="0" borderId="6" xfId="0" applyNumberFormat="1" applyFont="1" applyBorder="1" applyAlignment="1" applyProtection="1">
      <alignment horizontal="center"/>
      <protection locked="0"/>
    </xf>
    <xf numFmtId="42" fontId="4" fillId="0" borderId="44" xfId="0" applyNumberFormat="1" applyFont="1" applyBorder="1" applyAlignment="1" applyProtection="1">
      <alignment horizontal="center"/>
      <protection locked="0"/>
    </xf>
    <xf numFmtId="9" fontId="4" fillId="0" borderId="40" xfId="0" applyNumberFormat="1" applyFont="1" applyBorder="1" applyAlignment="1" applyProtection="1">
      <alignment horizontal="center"/>
      <protection locked="0"/>
    </xf>
    <xf numFmtId="164" fontId="6" fillId="0" borderId="6" xfId="1" applyNumberFormat="1" applyFont="1" applyBorder="1" applyAlignment="1" applyProtection="1">
      <alignment horizontal="center" vertical="center"/>
      <protection locked="0"/>
    </xf>
    <xf numFmtId="164" fontId="6" fillId="0" borderId="24" xfId="1" applyNumberFormat="1" applyFont="1" applyBorder="1" applyAlignment="1" applyProtection="1">
      <alignment horizontal="center" vertical="center"/>
      <protection locked="0"/>
    </xf>
    <xf numFmtId="9" fontId="6" fillId="0" borderId="6" xfId="6" applyFont="1" applyBorder="1" applyAlignment="1" applyProtection="1">
      <alignment horizontal="center" vertical="center"/>
      <protection locked="0"/>
    </xf>
    <xf numFmtId="9" fontId="6" fillId="0" borderId="24" xfId="6" applyFont="1" applyBorder="1" applyAlignment="1" applyProtection="1">
      <alignment horizontal="center" vertical="center"/>
      <protection locked="0"/>
    </xf>
    <xf numFmtId="164" fontId="6" fillId="0" borderId="7" xfId="1" applyNumberFormat="1" applyFont="1" applyBorder="1" applyAlignment="1" applyProtection="1">
      <alignment horizontal="center" vertical="center"/>
      <protection locked="0"/>
    </xf>
    <xf numFmtId="9" fontId="6" fillId="0" borderId="4" xfId="6" applyFont="1" applyBorder="1" applyAlignment="1" applyProtection="1">
      <alignment horizontal="center" vertical="center"/>
      <protection locked="0"/>
    </xf>
    <xf numFmtId="49" fontId="6" fillId="0" borderId="24" xfId="3" applyNumberFormat="1" applyFont="1" applyBorder="1" applyAlignment="1" applyProtection="1">
      <alignment vertical="center"/>
      <protection locked="0"/>
    </xf>
    <xf numFmtId="49" fontId="6" fillId="0" borderId="39" xfId="3" applyNumberFormat="1" applyFont="1" applyBorder="1" applyAlignment="1" applyProtection="1">
      <alignment vertical="center"/>
      <protection locked="0"/>
    </xf>
    <xf numFmtId="49" fontId="6" fillId="4" borderId="39" xfId="3" applyNumberFormat="1" applyFont="1" applyFill="1" applyBorder="1" applyAlignment="1" applyProtection="1">
      <alignment vertical="center"/>
      <protection locked="0"/>
    </xf>
    <xf numFmtId="49" fontId="6" fillId="3" borderId="29" xfId="3" applyNumberFormat="1" applyFont="1" applyFill="1" applyBorder="1" applyAlignment="1">
      <alignment horizontal="center" vertical="center"/>
    </xf>
    <xf numFmtId="0" fontId="4" fillId="0" borderId="24" xfId="0" applyFont="1" applyBorder="1" applyAlignment="1" applyProtection="1">
      <alignment horizontal="left" vertical="center" wrapText="1"/>
      <protection locked="0"/>
    </xf>
    <xf numFmtId="0" fontId="6" fillId="4" borderId="39" xfId="3" applyFont="1" applyFill="1" applyBorder="1" applyAlignment="1" applyProtection="1">
      <alignment horizontal="center" vertical="center" wrapText="1"/>
      <protection locked="0"/>
    </xf>
    <xf numFmtId="0" fontId="6" fillId="4" borderId="7" xfId="7" applyFont="1" applyFill="1" applyBorder="1" applyAlignment="1" applyProtection="1">
      <alignment horizontal="center" vertical="center" wrapText="1"/>
      <protection locked="0"/>
    </xf>
    <xf numFmtId="9" fontId="4" fillId="0" borderId="6" xfId="6" applyNumberFormat="1" applyFont="1" applyBorder="1" applyAlignment="1" applyProtection="1">
      <alignment horizontal="center"/>
      <protection locked="0"/>
    </xf>
    <xf numFmtId="0" fontId="4" fillId="0" borderId="1" xfId="6" applyNumberFormat="1" applyFont="1" applyBorder="1" applyAlignment="1" applyProtection="1">
      <alignment horizontal="left"/>
      <protection locked="0"/>
    </xf>
    <xf numFmtId="0" fontId="4" fillId="0" borderId="2" xfId="6" applyNumberFormat="1" applyFont="1" applyBorder="1" applyAlignment="1" applyProtection="1">
      <alignment horizontal="left"/>
      <protection locked="0"/>
    </xf>
    <xf numFmtId="0" fontId="4" fillId="0" borderId="40" xfId="6" applyNumberFormat="1" applyFont="1" applyBorder="1" applyAlignment="1" applyProtection="1">
      <alignment horizontal="left"/>
      <protection locked="0"/>
    </xf>
    <xf numFmtId="0" fontId="4" fillId="0" borderId="24" xfId="0" applyFont="1" applyBorder="1" applyAlignment="1" applyProtection="1">
      <alignment horizontal="left"/>
      <protection locked="0"/>
    </xf>
    <xf numFmtId="0" fontId="4" fillId="0" borderId="0" xfId="0" applyFont="1" applyBorder="1" applyAlignment="1" applyProtection="1">
      <alignment horizontal="center"/>
      <protection locked="0"/>
    </xf>
    <xf numFmtId="0" fontId="4" fillId="0" borderId="4" xfId="0" applyFont="1" applyBorder="1" applyAlignment="1" applyProtection="1">
      <alignment horizontal="center"/>
      <protection locked="0"/>
    </xf>
    <xf numFmtId="164" fontId="6" fillId="0" borderId="6" xfId="0" applyNumberFormat="1" applyFont="1" applyBorder="1" applyAlignment="1" applyProtection="1">
      <alignment horizontal="center"/>
      <protection locked="0"/>
    </xf>
    <xf numFmtId="164" fontId="6" fillId="0" borderId="24" xfId="0" applyNumberFormat="1" applyFont="1" applyBorder="1" applyAlignment="1" applyProtection="1">
      <alignment horizontal="center"/>
      <protection locked="0"/>
    </xf>
    <xf numFmtId="9" fontId="6" fillId="0" borderId="6" xfId="6" applyFont="1" applyFill="1" applyBorder="1" applyAlignment="1" applyProtection="1">
      <alignment horizontal="center"/>
      <protection locked="0"/>
    </xf>
    <xf numFmtId="9" fontId="6" fillId="0" borderId="24" xfId="6" applyFont="1" applyFill="1" applyBorder="1" applyAlignment="1" applyProtection="1">
      <alignment horizontal="center"/>
      <protection locked="0"/>
    </xf>
    <xf numFmtId="9" fontId="6" fillId="0" borderId="6" xfId="6" applyFont="1" applyBorder="1" applyAlignment="1" applyProtection="1">
      <alignment horizontal="center"/>
      <protection locked="0"/>
    </xf>
    <xf numFmtId="9" fontId="6" fillId="0" borderId="24" xfId="6" applyFont="1" applyBorder="1" applyAlignment="1" applyProtection="1">
      <alignment horizontal="center"/>
      <protection locked="0"/>
    </xf>
    <xf numFmtId="164" fontId="6" fillId="0" borderId="29" xfId="0" applyNumberFormat="1" applyFont="1" applyBorder="1" applyAlignment="1" applyProtection="1">
      <alignment horizontal="center"/>
      <protection locked="0"/>
    </xf>
    <xf numFmtId="164" fontId="6" fillId="0" borderId="38" xfId="0" applyNumberFormat="1" applyFont="1" applyBorder="1" applyAlignment="1" applyProtection="1">
      <alignment horizontal="center"/>
      <protection locked="0"/>
    </xf>
    <xf numFmtId="9" fontId="4" fillId="0" borderId="3" xfId="6" applyNumberFormat="1" applyFont="1" applyBorder="1" applyAlignment="1" applyProtection="1">
      <alignment horizontal="center"/>
      <protection locked="0"/>
    </xf>
    <xf numFmtId="0" fontId="4" fillId="3" borderId="144" xfId="0" applyFont="1" applyFill="1" applyBorder="1" applyAlignment="1">
      <alignment horizontal="center"/>
    </xf>
    <xf numFmtId="9" fontId="4" fillId="0" borderId="35" xfId="6" applyNumberFormat="1" applyFont="1" applyBorder="1" applyAlignment="1" applyProtection="1">
      <alignment horizontal="center"/>
      <protection locked="0"/>
    </xf>
    <xf numFmtId="9" fontId="4" fillId="0" borderId="29" xfId="6" applyNumberFormat="1" applyFont="1" applyBorder="1" applyAlignment="1" applyProtection="1">
      <alignment horizontal="center"/>
      <protection locked="0"/>
    </xf>
    <xf numFmtId="0" fontId="4" fillId="3" borderId="145" xfId="0" applyFont="1" applyFill="1" applyBorder="1" applyAlignment="1">
      <alignment horizontal="center"/>
    </xf>
    <xf numFmtId="0" fontId="4" fillId="3" borderId="146" xfId="0" applyFont="1" applyFill="1" applyBorder="1"/>
    <xf numFmtId="0" fontId="4" fillId="3" borderId="145" xfId="0" applyFont="1" applyFill="1" applyBorder="1" applyAlignment="1">
      <alignment horizontal="center" wrapText="1"/>
    </xf>
    <xf numFmtId="0" fontId="4" fillId="3" borderId="147" xfId="0" applyFont="1" applyFill="1" applyBorder="1" applyAlignment="1">
      <alignment horizontal="center"/>
    </xf>
    <xf numFmtId="0" fontId="0" fillId="0" borderId="0" xfId="0" applyProtection="1"/>
    <xf numFmtId="0" fontId="4" fillId="0" borderId="0" xfId="0" applyFont="1" applyProtection="1"/>
    <xf numFmtId="0" fontId="0" fillId="3" borderId="77" xfId="0" applyFill="1" applyBorder="1" applyProtection="1"/>
    <xf numFmtId="0" fontId="9" fillId="3" borderId="3" xfId="0" applyFont="1" applyFill="1" applyBorder="1" applyAlignment="1" applyProtection="1">
      <alignment horizontal="center" vertical="center"/>
    </xf>
    <xf numFmtId="0" fontId="0" fillId="3" borderId="26" xfId="0" applyFill="1" applyBorder="1" applyProtection="1"/>
    <xf numFmtId="0" fontId="4" fillId="3" borderId="0" xfId="0" applyFont="1" applyFill="1" applyBorder="1" applyAlignment="1" applyProtection="1">
      <alignment horizontal="center" vertical="center"/>
    </xf>
    <xf numFmtId="0" fontId="4" fillId="0" borderId="0" xfId="0" applyFont="1" applyAlignment="1" applyProtection="1">
      <alignment vertical="center"/>
    </xf>
    <xf numFmtId="0" fontId="4" fillId="3" borderId="6" xfId="0" applyFont="1" applyFill="1" applyBorder="1" applyAlignment="1" applyProtection="1">
      <alignment horizontal="center" vertical="center"/>
    </xf>
    <xf numFmtId="0" fontId="4" fillId="3" borderId="29" xfId="0" applyFont="1" applyFill="1" applyBorder="1" applyAlignment="1" applyProtection="1">
      <alignment horizontal="center" vertical="center"/>
    </xf>
    <xf numFmtId="0" fontId="4" fillId="3" borderId="6" xfId="0" applyFont="1" applyFill="1" applyBorder="1" applyAlignment="1" applyProtection="1">
      <alignment horizontal="center" vertical="center" wrapText="1"/>
    </xf>
    <xf numFmtId="0" fontId="4" fillId="3" borderId="29" xfId="0" applyFont="1" applyFill="1" applyBorder="1" applyAlignment="1" applyProtection="1">
      <alignment horizontal="center" vertical="center" wrapText="1"/>
    </xf>
    <xf numFmtId="0" fontId="8" fillId="0" borderId="0" xfId="0" applyFont="1" applyProtection="1"/>
    <xf numFmtId="9" fontId="6" fillId="0" borderId="24" xfId="5" applyNumberFormat="1" applyFont="1" applyBorder="1" applyAlignment="1" applyProtection="1">
      <alignment horizontal="center" vertical="center" wrapText="1"/>
      <protection locked="0"/>
    </xf>
    <xf numFmtId="9" fontId="6" fillId="0" borderId="38" xfId="5" applyNumberFormat="1" applyFont="1" applyBorder="1" applyAlignment="1" applyProtection="1">
      <alignment horizontal="center" vertical="center" wrapText="1"/>
      <protection locked="0"/>
    </xf>
    <xf numFmtId="0" fontId="22" fillId="0" borderId="0" xfId="0" applyFont="1" applyAlignment="1">
      <alignment vertical="center"/>
    </xf>
    <xf numFmtId="165" fontId="6" fillId="0" borderId="6" xfId="0" applyNumberFormat="1" applyFont="1" applyBorder="1" applyAlignment="1" applyProtection="1">
      <alignment horizontal="center"/>
      <protection locked="0"/>
    </xf>
    <xf numFmtId="0" fontId="54" fillId="0" borderId="0" xfId="0" applyFont="1"/>
    <xf numFmtId="9" fontId="6" fillId="0" borderId="0" xfId="0" applyNumberFormat="1" applyFont="1"/>
    <xf numFmtId="0" fontId="6" fillId="3" borderId="36" xfId="0" applyFont="1" applyFill="1" applyBorder="1" applyAlignment="1">
      <alignment horizontal="center" vertical="center"/>
    </xf>
    <xf numFmtId="9" fontId="4" fillId="4" borderId="62" xfId="0" applyNumberFormat="1" applyFont="1" applyFill="1" applyBorder="1" applyAlignment="1" applyProtection="1">
      <alignment horizontal="center"/>
      <protection locked="0"/>
    </xf>
    <xf numFmtId="9" fontId="9" fillId="3" borderId="61" xfId="0" applyNumberFormat="1" applyFont="1" applyFill="1" applyBorder="1" applyAlignment="1" applyProtection="1">
      <alignment horizontal="center"/>
      <protection hidden="1"/>
    </xf>
    <xf numFmtId="9" fontId="9" fillId="3" borderId="61" xfId="6" applyFont="1" applyFill="1" applyBorder="1" applyAlignment="1" applyProtection="1">
      <alignment horizontal="center"/>
      <protection hidden="1"/>
    </xf>
    <xf numFmtId="0" fontId="8" fillId="0" borderId="0" xfId="0" applyFont="1" applyProtection="1">
      <protection hidden="1"/>
    </xf>
    <xf numFmtId="10" fontId="8" fillId="0" borderId="0" xfId="0" applyNumberFormat="1" applyFont="1" applyProtection="1">
      <protection hidden="1"/>
    </xf>
    <xf numFmtId="10" fontId="8" fillId="0" borderId="0" xfId="0" applyNumberFormat="1" applyFont="1"/>
    <xf numFmtId="9" fontId="8" fillId="0" borderId="0" xfId="0" applyNumberFormat="1" applyFont="1" applyProtection="1">
      <protection hidden="1"/>
    </xf>
    <xf numFmtId="0" fontId="4" fillId="3" borderId="0" xfId="0" applyFont="1" applyFill="1" applyBorder="1" applyAlignment="1">
      <alignment horizontal="center" vertical="center" wrapText="1"/>
    </xf>
    <xf numFmtId="0" fontId="4" fillId="3" borderId="0"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3" borderId="0" xfId="0" applyFont="1" applyFill="1"/>
    <xf numFmtId="0" fontId="53" fillId="3" borderId="0" xfId="0" applyFont="1" applyFill="1" applyBorder="1" applyAlignment="1">
      <alignment horizontal="center" vertical="center" wrapText="1"/>
    </xf>
    <xf numFmtId="0" fontId="24" fillId="0" borderId="30" xfId="0" applyFont="1" applyBorder="1" applyAlignment="1">
      <alignment horizontal="center"/>
    </xf>
    <xf numFmtId="0" fontId="13" fillId="0" borderId="70" xfId="3" applyFont="1" applyBorder="1" applyAlignment="1">
      <alignment horizontal="center"/>
    </xf>
    <xf numFmtId="0" fontId="13" fillId="0" borderId="34" xfId="3" applyFont="1" applyBorder="1" applyAlignment="1">
      <alignment horizontal="center"/>
    </xf>
    <xf numFmtId="0" fontId="13" fillId="0" borderId="57" xfId="3" applyFont="1" applyBorder="1" applyAlignment="1">
      <alignment horizontal="center"/>
    </xf>
    <xf numFmtId="0" fontId="12" fillId="0" borderId="20" xfId="2" applyFont="1" applyBorder="1" applyAlignment="1" applyProtection="1">
      <alignment horizontal="right"/>
    </xf>
    <xf numFmtId="0" fontId="12" fillId="0" borderId="21" xfId="2" applyFont="1" applyBorder="1" applyAlignment="1" applyProtection="1">
      <alignment horizontal="right"/>
    </xf>
    <xf numFmtId="0" fontId="12" fillId="0" borderId="22" xfId="2" applyFont="1" applyBorder="1" applyAlignment="1" applyProtection="1">
      <alignment horizontal="right"/>
    </xf>
    <xf numFmtId="0" fontId="4" fillId="0" borderId="19" xfId="3" applyFont="1" applyBorder="1" applyAlignment="1">
      <alignment horizontal="right"/>
    </xf>
    <xf numFmtId="0" fontId="4" fillId="0" borderId="0" xfId="3" applyFont="1" applyAlignment="1">
      <alignment horizontal="right"/>
    </xf>
    <xf numFmtId="0" fontId="4" fillId="0" borderId="26" xfId="3" applyFont="1" applyBorder="1" applyAlignment="1">
      <alignment horizontal="right"/>
    </xf>
    <xf numFmtId="0" fontId="4" fillId="0" borderId="42" xfId="3" applyFont="1" applyBorder="1" applyAlignment="1">
      <alignment horizontal="right"/>
    </xf>
    <xf numFmtId="0" fontId="6" fillId="0" borderId="14" xfId="3" applyBorder="1" applyAlignment="1">
      <alignment horizontal="right"/>
    </xf>
    <xf numFmtId="0" fontId="6" fillId="0" borderId="41" xfId="3" applyBorder="1" applyAlignment="1">
      <alignment horizontal="right"/>
    </xf>
    <xf numFmtId="0" fontId="5" fillId="9" borderId="43" xfId="3" applyFont="1" applyFill="1" applyBorder="1" applyAlignment="1">
      <alignment horizontal="center" vertical="center"/>
    </xf>
    <xf numFmtId="0" fontId="5" fillId="9" borderId="2" xfId="3" applyFont="1" applyFill="1" applyBorder="1" applyAlignment="1">
      <alignment horizontal="center" vertical="center"/>
    </xf>
    <xf numFmtId="0" fontId="5" fillId="9" borderId="40" xfId="3" applyFont="1" applyFill="1" applyBorder="1" applyAlignment="1">
      <alignment horizontal="center" vertical="center"/>
    </xf>
    <xf numFmtId="0" fontId="6" fillId="0" borderId="43" xfId="3" applyBorder="1" applyAlignment="1">
      <alignment horizontal="center" vertical="top"/>
    </xf>
    <xf numFmtId="0" fontId="6" fillId="0" borderId="2" xfId="3" applyBorder="1" applyAlignment="1">
      <alignment horizontal="center" vertical="top"/>
    </xf>
    <xf numFmtId="0" fontId="6" fillId="0" borderId="40" xfId="3" applyBorder="1" applyAlignment="1">
      <alignment horizontal="center" vertical="top"/>
    </xf>
    <xf numFmtId="0" fontId="5" fillId="9" borderId="80" xfId="3" applyFont="1" applyFill="1" applyBorder="1" applyAlignment="1">
      <alignment horizontal="center" vertical="center"/>
    </xf>
    <xf numFmtId="0" fontId="5" fillId="9" borderId="9" xfId="3" applyFont="1" applyFill="1" applyBorder="1" applyAlignment="1">
      <alignment horizontal="center" vertical="center"/>
    </xf>
    <xf numFmtId="0" fontId="5" fillId="9" borderId="44" xfId="3" applyFont="1" applyFill="1" applyBorder="1" applyAlignment="1">
      <alignment horizontal="center" vertical="center"/>
    </xf>
    <xf numFmtId="0" fontId="6" fillId="0" borderId="20" xfId="3" applyFont="1" applyBorder="1" applyAlignment="1">
      <alignment horizontal="left" vertical="center" wrapText="1"/>
    </xf>
    <xf numFmtId="0" fontId="6" fillId="0" borderId="71" xfId="3" applyFont="1" applyBorder="1" applyAlignment="1">
      <alignment horizontal="left" vertical="center" wrapText="1"/>
    </xf>
    <xf numFmtId="0" fontId="6" fillId="0" borderId="77" xfId="3" applyFont="1" applyBorder="1" applyAlignment="1">
      <alignment horizontal="left" vertical="center" wrapText="1"/>
    </xf>
    <xf numFmtId="0" fontId="5" fillId="9" borderId="84" xfId="3" applyFont="1" applyFill="1" applyBorder="1" applyAlignment="1">
      <alignment horizontal="center" vertical="center"/>
    </xf>
    <xf numFmtId="0" fontId="5" fillId="9" borderId="85" xfId="3" applyFont="1" applyFill="1" applyBorder="1" applyAlignment="1">
      <alignment horizontal="center" vertical="center"/>
    </xf>
    <xf numFmtId="0" fontId="5" fillId="9" borderId="86" xfId="3" applyFont="1" applyFill="1" applyBorder="1" applyAlignment="1">
      <alignment horizontal="center" vertical="center"/>
    </xf>
    <xf numFmtId="0" fontId="6" fillId="0" borderId="67" xfId="3" applyBorder="1" applyAlignment="1">
      <alignment horizontal="left" vertical="center" wrapText="1"/>
    </xf>
    <xf numFmtId="0" fontId="6" fillId="0" borderId="68" xfId="3" applyBorder="1" applyAlignment="1">
      <alignment horizontal="left" vertical="center" wrapText="1"/>
    </xf>
    <xf numFmtId="0" fontId="6" fillId="0" borderId="69" xfId="3" applyBorder="1" applyAlignment="1">
      <alignment horizontal="left" vertical="center" wrapText="1"/>
    </xf>
    <xf numFmtId="0" fontId="5" fillId="9" borderId="64" xfId="3" applyFont="1" applyFill="1" applyBorder="1" applyAlignment="1">
      <alignment horizontal="center" vertical="center"/>
    </xf>
    <xf numFmtId="0" fontId="5" fillId="9" borderId="65" xfId="3" applyFont="1" applyFill="1" applyBorder="1" applyAlignment="1">
      <alignment horizontal="center" vertical="center"/>
    </xf>
    <xf numFmtId="0" fontId="5" fillId="9" borderId="66" xfId="3" applyFont="1" applyFill="1" applyBorder="1" applyAlignment="1">
      <alignment horizontal="center" vertical="center"/>
    </xf>
    <xf numFmtId="0" fontId="4" fillId="0" borderId="67" xfId="3" applyFont="1" applyBorder="1" applyAlignment="1">
      <alignment horizontal="left" vertical="center" wrapText="1"/>
    </xf>
    <xf numFmtId="0" fontId="4" fillId="0" borderId="68" xfId="3" applyFont="1" applyBorder="1" applyAlignment="1">
      <alignment horizontal="left" vertical="center" wrapText="1"/>
    </xf>
    <xf numFmtId="0" fontId="4" fillId="0" borderId="69" xfId="3" applyFont="1" applyBorder="1" applyAlignment="1">
      <alignment horizontal="left" vertical="center" wrapText="1"/>
    </xf>
    <xf numFmtId="0" fontId="15" fillId="0" borderId="28" xfId="3" applyFont="1" applyBorder="1" applyAlignment="1">
      <alignment horizontal="center" vertical="center" wrapText="1"/>
    </xf>
    <xf numFmtId="0" fontId="15" fillId="0" borderId="30" xfId="3" applyFont="1" applyBorder="1" applyAlignment="1">
      <alignment horizontal="center" vertical="center" wrapText="1"/>
    </xf>
    <xf numFmtId="0" fontId="15" fillId="0" borderId="31" xfId="3" applyFont="1" applyBorder="1" applyAlignment="1">
      <alignment horizontal="center" vertical="center" wrapText="1"/>
    </xf>
    <xf numFmtId="0" fontId="12" fillId="0" borderId="8" xfId="2" applyFont="1" applyFill="1" applyBorder="1" applyAlignment="1">
      <alignment horizontal="left"/>
    </xf>
    <xf numFmtId="0" fontId="12" fillId="0" borderId="9" xfId="2" applyFont="1" applyFill="1" applyBorder="1" applyAlignment="1">
      <alignment horizontal="left"/>
    </xf>
    <xf numFmtId="0" fontId="12" fillId="0" borderId="44" xfId="2" applyFont="1" applyFill="1" applyBorder="1" applyAlignment="1">
      <alignment horizontal="left"/>
    </xf>
    <xf numFmtId="0" fontId="13" fillId="0" borderId="16" xfId="5" applyFont="1" applyBorder="1" applyAlignment="1">
      <alignment horizontal="center" vertical="center"/>
    </xf>
    <xf numFmtId="0" fontId="13" fillId="0" borderId="17" xfId="5" applyFont="1" applyBorder="1" applyAlignment="1">
      <alignment horizontal="center" vertical="center"/>
    </xf>
    <xf numFmtId="0" fontId="13" fillId="0" borderId="18" xfId="5" applyFont="1" applyBorder="1" applyAlignment="1">
      <alignment horizontal="center" vertical="center"/>
    </xf>
    <xf numFmtId="0" fontId="24" fillId="0" borderId="0" xfId="0" applyFont="1" applyAlignment="1">
      <alignment horizontal="center"/>
    </xf>
    <xf numFmtId="0" fontId="12" fillId="0" borderId="16" xfId="2" applyFont="1" applyBorder="1" applyAlignment="1" applyProtection="1">
      <alignment horizontal="left" vertical="center"/>
    </xf>
    <xf numFmtId="0" fontId="12" fillId="0" borderId="17" xfId="2" applyFont="1" applyBorder="1" applyAlignment="1" applyProtection="1">
      <alignment horizontal="left" vertical="center"/>
    </xf>
    <xf numFmtId="0" fontId="12" fillId="0" borderId="17" xfId="2" applyFont="1" applyBorder="1" applyAlignment="1" applyProtection="1">
      <alignment horizontal="center" vertical="center"/>
    </xf>
    <xf numFmtId="0" fontId="12" fillId="0" borderId="17" xfId="2" applyFont="1" applyBorder="1" applyAlignment="1" applyProtection="1">
      <alignment horizontal="right" vertical="center"/>
    </xf>
    <xf numFmtId="0" fontId="12" fillId="0" borderId="18" xfId="2" applyFont="1" applyBorder="1" applyAlignment="1" applyProtection="1">
      <alignment horizontal="right" vertical="center"/>
    </xf>
    <xf numFmtId="0" fontId="5" fillId="2" borderId="16" xfId="2" applyFont="1" applyFill="1" applyBorder="1" applyAlignment="1" applyProtection="1">
      <alignment horizontal="center" vertical="center"/>
    </xf>
    <xf numFmtId="0" fontId="5" fillId="2" borderId="17" xfId="2" applyFont="1" applyFill="1" applyBorder="1" applyAlignment="1" applyProtection="1">
      <alignment horizontal="center" vertical="center"/>
    </xf>
    <xf numFmtId="0" fontId="5" fillId="2" borderId="18" xfId="2" applyFont="1" applyFill="1" applyBorder="1" applyAlignment="1" applyProtection="1">
      <alignment horizontal="center" vertical="center"/>
    </xf>
    <xf numFmtId="0" fontId="12" fillId="0" borderId="78" xfId="2" applyFont="1" applyFill="1" applyBorder="1" applyAlignment="1">
      <alignment horizontal="left"/>
    </xf>
    <xf numFmtId="0" fontId="12" fillId="0" borderId="21" xfId="2" applyFont="1" applyFill="1" applyBorder="1" applyAlignment="1">
      <alignment horizontal="left"/>
    </xf>
    <xf numFmtId="0" fontId="12" fillId="0" borderId="77" xfId="2" applyFont="1" applyFill="1" applyBorder="1" applyAlignment="1">
      <alignment horizontal="left"/>
    </xf>
    <xf numFmtId="0" fontId="15" fillId="4" borderId="61" xfId="3" applyFont="1" applyFill="1" applyBorder="1" applyAlignment="1">
      <alignment vertical="center" wrapText="1"/>
    </xf>
    <xf numFmtId="0" fontId="15" fillId="4" borderId="62" xfId="3" applyFont="1" applyFill="1" applyBorder="1" applyAlignment="1">
      <alignment vertical="center" wrapText="1"/>
    </xf>
    <xf numFmtId="0" fontId="6" fillId="4" borderId="61" xfId="3" applyFont="1" applyFill="1" applyBorder="1" applyAlignment="1">
      <alignment horizontal="left" vertical="center" wrapText="1"/>
    </xf>
    <xf numFmtId="0" fontId="6" fillId="4" borderId="62" xfId="3" applyFont="1" applyFill="1" applyBorder="1" applyAlignment="1">
      <alignment horizontal="left" vertical="center" wrapText="1"/>
    </xf>
    <xf numFmtId="0" fontId="6" fillId="4" borderId="61" xfId="3" applyFill="1" applyBorder="1" applyAlignment="1">
      <alignment horizontal="left" vertical="center" wrapText="1"/>
    </xf>
    <xf numFmtId="0" fontId="6" fillId="4" borderId="62" xfId="3" applyFill="1" applyBorder="1" applyAlignment="1">
      <alignment horizontal="left" vertical="center" wrapText="1"/>
    </xf>
    <xf numFmtId="0" fontId="13" fillId="0" borderId="72" xfId="3" applyFont="1" applyBorder="1" applyAlignment="1">
      <alignment horizontal="center" vertical="center"/>
    </xf>
    <xf numFmtId="0" fontId="13" fillId="0" borderId="61" xfId="3" applyFont="1" applyBorder="1" applyAlignment="1">
      <alignment horizontal="center" vertical="center"/>
    </xf>
    <xf numFmtId="0" fontId="13" fillId="0" borderId="62" xfId="3" applyFont="1" applyBorder="1" applyAlignment="1">
      <alignment horizontal="center" vertical="center"/>
    </xf>
    <xf numFmtId="0" fontId="4" fillId="0" borderId="61" xfId="0" applyFont="1" applyBorder="1" applyAlignment="1">
      <alignment horizontal="left" vertical="center" wrapText="1"/>
    </xf>
    <xf numFmtId="0" fontId="4" fillId="0" borderId="62" xfId="0" applyFont="1" applyBorder="1" applyAlignment="1">
      <alignment horizontal="left" vertical="center" wrapText="1"/>
    </xf>
    <xf numFmtId="0" fontId="5" fillId="2" borderId="72" xfId="2" applyFont="1" applyFill="1" applyBorder="1" applyAlignment="1" applyProtection="1">
      <alignment horizontal="center" vertical="center"/>
    </xf>
    <xf numFmtId="0" fontId="5" fillId="2" borderId="61" xfId="2" applyFont="1" applyFill="1" applyBorder="1" applyAlignment="1" applyProtection="1">
      <alignment horizontal="center" vertical="center"/>
    </xf>
    <xf numFmtId="0" fontId="5" fillId="2" borderId="62" xfId="2" applyFont="1" applyFill="1" applyBorder="1" applyAlignment="1" applyProtection="1">
      <alignment horizontal="center" vertical="center"/>
    </xf>
    <xf numFmtId="0" fontId="4" fillId="0" borderId="61" xfId="0" applyFont="1" applyBorder="1" applyAlignment="1">
      <alignment vertical="center" wrapText="1"/>
    </xf>
    <xf numFmtId="0" fontId="4" fillId="0" borderId="62" xfId="0" applyFont="1" applyBorder="1" applyAlignment="1">
      <alignment vertical="center" wrapText="1"/>
    </xf>
    <xf numFmtId="0" fontId="15" fillId="0" borderId="75" xfId="0" applyFont="1" applyBorder="1" applyAlignment="1">
      <alignment horizontal="left" vertical="center" wrapTex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6" fillId="3" borderId="51"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52" xfId="2" applyFont="1" applyFill="1" applyBorder="1" applyAlignment="1" applyProtection="1">
      <alignment horizontal="left" vertical="center"/>
    </xf>
    <xf numFmtId="0" fontId="6" fillId="3" borderId="53" xfId="2" applyFont="1" applyFill="1" applyBorder="1" applyAlignment="1" applyProtection="1">
      <alignment horizontal="left" vertical="center"/>
    </xf>
    <xf numFmtId="0" fontId="6" fillId="3" borderId="60" xfId="2" applyFont="1" applyFill="1" applyBorder="1" applyAlignment="1" applyProtection="1">
      <alignment horizontal="left" vertical="center"/>
    </xf>
    <xf numFmtId="0" fontId="5" fillId="2" borderId="16" xfId="0" applyFont="1" applyFill="1" applyBorder="1" applyAlignment="1">
      <alignment horizontal="left" vertical="center"/>
    </xf>
    <xf numFmtId="0" fontId="5" fillId="2" borderId="17" xfId="0" applyFont="1" applyFill="1" applyBorder="1" applyAlignment="1">
      <alignment horizontal="left" vertical="center"/>
    </xf>
    <xf numFmtId="0" fontId="5" fillId="2" borderId="18" xfId="0" applyFont="1" applyFill="1" applyBorder="1" applyAlignment="1">
      <alignment horizontal="left" vertical="center"/>
    </xf>
    <xf numFmtId="0" fontId="6" fillId="3" borderId="52" xfId="0" applyFont="1" applyFill="1" applyBorder="1" applyAlignment="1">
      <alignment horizontal="left" vertical="center" wrapText="1"/>
    </xf>
    <xf numFmtId="0" fontId="6" fillId="3" borderId="53" xfId="0" applyFont="1" applyFill="1" applyBorder="1" applyAlignment="1">
      <alignment horizontal="left" vertical="center" wrapText="1"/>
    </xf>
    <xf numFmtId="0" fontId="6" fillId="3" borderId="60" xfId="0" applyFont="1" applyFill="1" applyBorder="1" applyAlignment="1">
      <alignment horizontal="left"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0" borderId="33"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33"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6" fillId="0" borderId="17" xfId="0" applyFont="1" applyBorder="1" applyAlignment="1">
      <alignment horizontal="center" vertical="center"/>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3" borderId="33" xfId="0" applyFont="1" applyFill="1" applyBorder="1" applyAlignment="1">
      <alignment horizontal="left" vertical="center"/>
    </xf>
    <xf numFmtId="0" fontId="6" fillId="3" borderId="34" xfId="0" applyFont="1" applyFill="1" applyBorder="1" applyAlignment="1">
      <alignment horizontal="left" vertical="center"/>
    </xf>
    <xf numFmtId="0" fontId="6" fillId="3" borderId="35" xfId="0" applyFont="1" applyFill="1" applyBorder="1" applyAlignment="1">
      <alignment horizontal="left" vertical="center"/>
    </xf>
    <xf numFmtId="0" fontId="6" fillId="0" borderId="57" xfId="0" applyFont="1" applyBorder="1" applyAlignment="1" applyProtection="1">
      <alignment horizontal="center" vertical="center"/>
      <protection locked="0"/>
    </xf>
    <xf numFmtId="0" fontId="6" fillId="4" borderId="33" xfId="0" applyFont="1" applyFill="1" applyBorder="1" applyAlignment="1" applyProtection="1">
      <alignment horizontal="center" vertical="center" wrapText="1"/>
      <protection locked="0"/>
    </xf>
    <xf numFmtId="0" fontId="6" fillId="4" borderId="35" xfId="0" applyFont="1" applyFill="1" applyBorder="1" applyAlignment="1" applyProtection="1">
      <alignment horizontal="center" vertical="center" wrapText="1"/>
      <protection locked="0"/>
    </xf>
    <xf numFmtId="0" fontId="6" fillId="4" borderId="33" xfId="0" applyFont="1" applyFill="1" applyBorder="1" applyAlignment="1" applyProtection="1">
      <alignment horizontal="center" vertical="center"/>
      <protection locked="0"/>
    </xf>
    <xf numFmtId="0" fontId="6" fillId="4" borderId="57" xfId="0"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protection locked="0"/>
    </xf>
    <xf numFmtId="0" fontId="6" fillId="4" borderId="3" xfId="0" applyFont="1" applyFill="1" applyBorder="1" applyAlignment="1" applyProtection="1">
      <alignment horizontal="center"/>
      <protection locked="0"/>
    </xf>
    <xf numFmtId="0" fontId="6" fillId="4" borderId="1" xfId="0" applyFont="1" applyFill="1" applyBorder="1" applyAlignment="1" applyProtection="1">
      <alignment horizontal="center" vertical="center"/>
      <protection locked="0"/>
    </xf>
    <xf numFmtId="0" fontId="6" fillId="4" borderId="40" xfId="0" applyFont="1" applyFill="1" applyBorder="1" applyAlignment="1" applyProtection="1">
      <alignment horizontal="center" vertical="center"/>
      <protection locked="0"/>
    </xf>
    <xf numFmtId="0" fontId="6" fillId="3" borderId="47" xfId="0" applyFont="1" applyFill="1" applyBorder="1" applyAlignment="1">
      <alignment horizontal="left" vertical="center" wrapText="1"/>
    </xf>
    <xf numFmtId="0" fontId="6" fillId="3" borderId="52"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60"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40" xfId="0" applyFont="1" applyFill="1" applyBorder="1" applyAlignment="1">
      <alignment horizontal="left" vertical="center" wrapText="1"/>
    </xf>
    <xf numFmtId="0" fontId="6" fillId="3" borderId="40" xfId="0" applyFont="1" applyFill="1" applyBorder="1" applyAlignment="1">
      <alignment horizontal="center" vertical="center"/>
    </xf>
    <xf numFmtId="0" fontId="6" fillId="3" borderId="33" xfId="3" applyFont="1" applyFill="1" applyBorder="1" applyAlignment="1">
      <alignment horizontal="left" vertical="center"/>
    </xf>
    <xf numFmtId="0" fontId="6" fillId="3" borderId="34" xfId="3" applyFont="1" applyFill="1" applyBorder="1" applyAlignment="1">
      <alignment horizontal="left" vertical="center"/>
    </xf>
    <xf numFmtId="0" fontId="6" fillId="3" borderId="35" xfId="3" applyFont="1" applyFill="1" applyBorder="1" applyAlignment="1">
      <alignment horizontal="left" vertical="center"/>
    </xf>
    <xf numFmtId="0" fontId="6" fillId="4" borderId="33" xfId="3" applyFont="1" applyFill="1" applyBorder="1" applyAlignment="1" applyProtection="1">
      <alignment horizontal="center" vertical="center"/>
      <protection locked="0"/>
    </xf>
    <xf numFmtId="0" fontId="6" fillId="4" borderId="34" xfId="3" applyFont="1" applyFill="1" applyBorder="1" applyAlignment="1" applyProtection="1">
      <alignment horizontal="center" vertical="center"/>
      <protection locked="0"/>
    </xf>
    <xf numFmtId="0" fontId="6" fillId="4" borderId="35" xfId="3" applyFont="1" applyFill="1" applyBorder="1" applyAlignment="1" applyProtection="1">
      <alignment horizontal="center" vertical="center"/>
      <protection locked="0"/>
    </xf>
    <xf numFmtId="0" fontId="6" fillId="3" borderId="1" xfId="3" applyFont="1" applyFill="1" applyBorder="1" applyAlignment="1">
      <alignment horizontal="left" vertical="center"/>
    </xf>
    <xf numFmtId="0" fontId="6" fillId="3" borderId="2" xfId="3" applyFont="1" applyFill="1" applyBorder="1" applyAlignment="1">
      <alignment horizontal="left" vertical="center"/>
    </xf>
    <xf numFmtId="0" fontId="6" fillId="3" borderId="3" xfId="3" applyFont="1" applyFill="1" applyBorder="1" applyAlignment="1">
      <alignment horizontal="left" vertical="center"/>
    </xf>
    <xf numFmtId="0" fontId="6" fillId="3" borderId="1" xfId="3" applyFont="1" applyFill="1" applyBorder="1" applyAlignment="1">
      <alignment horizontal="center" vertical="center"/>
    </xf>
    <xf numFmtId="0" fontId="6" fillId="3" borderId="2" xfId="3" applyFont="1" applyFill="1" applyBorder="1" applyAlignment="1">
      <alignment horizontal="center" vertical="center"/>
    </xf>
    <xf numFmtId="0" fontId="6" fillId="3" borderId="40" xfId="3" applyFont="1" applyFill="1" applyBorder="1" applyAlignment="1">
      <alignment horizontal="center" vertical="center"/>
    </xf>
    <xf numFmtId="0" fontId="6" fillId="3" borderId="3" xfId="3" applyFont="1" applyFill="1" applyBorder="1" applyAlignment="1">
      <alignment horizontal="center" vertical="center"/>
    </xf>
    <xf numFmtId="0" fontId="6" fillId="3" borderId="75" xfId="0" applyFont="1" applyFill="1" applyBorder="1" applyAlignment="1">
      <alignment horizontal="left" vertical="center"/>
    </xf>
    <xf numFmtId="0" fontId="6" fillId="3" borderId="17" xfId="0" applyFont="1" applyFill="1" applyBorder="1" applyAlignment="1">
      <alignment horizontal="left" vertical="center"/>
    </xf>
    <xf numFmtId="0" fontId="6" fillId="3" borderId="74" xfId="0" applyFont="1" applyFill="1" applyBorder="1" applyAlignment="1">
      <alignment horizontal="left" vertical="center"/>
    </xf>
    <xf numFmtId="0" fontId="6" fillId="4" borderId="33" xfId="0" applyFont="1" applyFill="1" applyBorder="1" applyAlignment="1" applyProtection="1">
      <alignment horizontal="center"/>
      <protection locked="0"/>
    </xf>
    <xf numFmtId="0" fontId="6" fillId="4" borderId="35" xfId="0" applyFont="1" applyFill="1" applyBorder="1" applyAlignment="1" applyProtection="1">
      <alignment horizontal="center"/>
      <protection locked="0"/>
    </xf>
    <xf numFmtId="0" fontId="6" fillId="3" borderId="75"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6" fillId="3" borderId="74" xfId="0" applyFont="1" applyFill="1" applyBorder="1" applyAlignment="1">
      <alignment horizontal="left" vertical="center" wrapText="1"/>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12" fillId="3" borderId="46" xfId="2" applyFont="1" applyFill="1" applyBorder="1" applyAlignment="1" applyProtection="1">
      <alignment horizontal="center" vertical="top" wrapText="1"/>
    </xf>
    <xf numFmtId="0" fontId="12" fillId="3" borderId="30" xfId="2" applyFont="1" applyFill="1" applyBorder="1" applyAlignment="1" applyProtection="1">
      <alignment horizontal="center" vertical="top" wrapText="1"/>
    </xf>
    <xf numFmtId="0" fontId="12" fillId="3" borderId="45" xfId="2" applyFont="1" applyFill="1" applyBorder="1" applyAlignment="1" applyProtection="1">
      <alignment horizontal="center" vertical="top" wrapText="1"/>
    </xf>
    <xf numFmtId="0" fontId="6" fillId="4" borderId="33" xfId="2" applyFont="1" applyFill="1" applyBorder="1" applyAlignment="1" applyProtection="1">
      <alignment horizontal="center" vertical="center"/>
      <protection locked="0"/>
    </xf>
    <xf numFmtId="0" fontId="6" fillId="4" borderId="35" xfId="2" applyFont="1" applyFill="1" applyBorder="1" applyAlignment="1" applyProtection="1">
      <alignment horizontal="center" vertical="center"/>
      <protection locked="0"/>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74" xfId="0" applyFont="1" applyFill="1" applyBorder="1" applyAlignment="1">
      <alignment horizontal="center" vertical="center"/>
    </xf>
    <xf numFmtId="0" fontId="4" fillId="0" borderId="75"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3" borderId="51"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32" xfId="0" applyFont="1" applyFill="1" applyBorder="1" applyAlignment="1">
      <alignment horizontal="center" vertical="center"/>
    </xf>
    <xf numFmtId="0" fontId="6" fillId="3" borderId="8" xfId="2" applyFont="1" applyFill="1" applyBorder="1" applyAlignment="1" applyProtection="1">
      <alignment horizontal="center" vertical="center" wrapText="1"/>
    </xf>
    <xf numFmtId="0" fontId="6" fillId="3" borderId="9" xfId="2" applyFont="1" applyFill="1" applyBorder="1" applyAlignment="1" applyProtection="1">
      <alignment horizontal="center" vertical="center" wrapText="1"/>
    </xf>
    <xf numFmtId="0" fontId="6" fillId="3" borderId="10" xfId="2" applyFont="1" applyFill="1" applyBorder="1" applyAlignment="1" applyProtection="1">
      <alignment horizontal="center" vertical="center" wrapText="1"/>
    </xf>
    <xf numFmtId="0" fontId="6" fillId="3" borderId="11" xfId="2" applyFont="1" applyFill="1" applyBorder="1" applyAlignment="1" applyProtection="1">
      <alignment horizontal="center" vertical="center" wrapText="1"/>
    </xf>
    <xf numFmtId="0" fontId="6" fillId="3" borderId="0" xfId="2" applyFont="1" applyFill="1" applyBorder="1" applyAlignment="1" applyProtection="1">
      <alignment horizontal="center" vertical="center" wrapText="1"/>
    </xf>
    <xf numFmtId="0" fontId="6" fillId="3" borderId="12" xfId="2" applyFont="1" applyFill="1" applyBorder="1" applyAlignment="1" applyProtection="1">
      <alignment horizontal="center" vertical="center" wrapText="1"/>
    </xf>
    <xf numFmtId="0" fontId="6" fillId="4" borderId="1" xfId="2" applyFont="1" applyFill="1" applyBorder="1" applyAlignment="1" applyProtection="1">
      <alignment horizontal="center" vertical="center"/>
      <protection locked="0"/>
    </xf>
    <xf numFmtId="0" fontId="6" fillId="4" borderId="3" xfId="2" applyFont="1" applyFill="1" applyBorder="1" applyAlignment="1" applyProtection="1">
      <alignment horizontal="center" vertical="center"/>
      <protection locked="0"/>
    </xf>
    <xf numFmtId="0" fontId="6" fillId="3" borderId="4" xfId="2" applyFont="1" applyFill="1" applyBorder="1" applyAlignment="1" applyProtection="1">
      <alignment horizontal="center" vertical="center" wrapText="1"/>
    </xf>
    <xf numFmtId="0" fontId="6" fillId="3" borderId="5" xfId="2" applyFont="1" applyFill="1" applyBorder="1" applyAlignment="1" applyProtection="1">
      <alignment horizontal="center" vertical="center" wrapText="1"/>
    </xf>
    <xf numFmtId="0" fontId="6" fillId="3" borderId="4" xfId="2" applyFont="1" applyFill="1" applyBorder="1" applyAlignment="1" applyProtection="1">
      <alignment horizontal="center" vertical="center"/>
    </xf>
    <xf numFmtId="0" fontId="6" fillId="3" borderId="5" xfId="2" applyFont="1" applyFill="1" applyBorder="1" applyAlignment="1" applyProtection="1">
      <alignment horizontal="center" vertical="center"/>
    </xf>
    <xf numFmtId="0" fontId="6" fillId="4" borderId="1" xfId="3" applyFont="1" applyFill="1" applyBorder="1" applyAlignment="1" applyProtection="1">
      <alignment horizontal="center" vertical="center"/>
      <protection locked="0"/>
    </xf>
    <xf numFmtId="0" fontId="6" fillId="4" borderId="2" xfId="3" applyFont="1" applyFill="1" applyBorder="1" applyAlignment="1" applyProtection="1">
      <alignment horizontal="center" vertical="center"/>
      <protection locked="0"/>
    </xf>
    <xf numFmtId="0" fontId="6" fillId="4" borderId="3" xfId="3" applyFont="1" applyFill="1" applyBorder="1" applyAlignment="1" applyProtection="1">
      <alignment horizontal="center" vertical="center"/>
      <protection locked="0"/>
    </xf>
    <xf numFmtId="0" fontId="6" fillId="3" borderId="63"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60" xfId="0" applyFont="1" applyFill="1" applyBorder="1" applyAlignment="1">
      <alignment horizontal="center" vertical="center"/>
    </xf>
    <xf numFmtId="0" fontId="6" fillId="16" borderId="24" xfId="0" applyFont="1" applyFill="1" applyBorder="1" applyAlignment="1">
      <alignment horizontal="center" vertical="center" wrapText="1"/>
    </xf>
    <xf numFmtId="0" fontId="6" fillId="16" borderId="38" xfId="0" applyFont="1" applyFill="1" applyBorder="1" applyAlignment="1">
      <alignment horizontal="center" vertical="center" wrapText="1"/>
    </xf>
    <xf numFmtId="0" fontId="6" fillId="3" borderId="19" xfId="0" applyFont="1" applyFill="1" applyBorder="1" applyAlignment="1">
      <alignment horizontal="center" vertical="center"/>
    </xf>
    <xf numFmtId="0" fontId="6" fillId="3" borderId="78" xfId="0" applyFont="1" applyFill="1" applyBorder="1" applyAlignment="1">
      <alignment horizontal="left" vertical="center" wrapText="1"/>
    </xf>
    <xf numFmtId="0" fontId="6" fillId="3" borderId="21" xfId="0" applyFont="1" applyFill="1" applyBorder="1" applyAlignment="1">
      <alignment horizontal="left" vertical="center" wrapText="1"/>
    </xf>
    <xf numFmtId="0" fontId="6" fillId="3" borderId="77" xfId="0" applyFont="1" applyFill="1" applyBorder="1" applyAlignment="1">
      <alignment horizontal="left" vertical="center" wrapText="1"/>
    </xf>
    <xf numFmtId="49" fontId="6" fillId="3" borderId="20" xfId="0" applyNumberFormat="1" applyFont="1" applyFill="1" applyBorder="1" applyAlignment="1">
      <alignment horizontal="center" vertical="center" wrapText="1"/>
    </xf>
    <xf numFmtId="49" fontId="6" fillId="3" borderId="21" xfId="0" applyNumberFormat="1" applyFont="1" applyFill="1" applyBorder="1" applyAlignment="1">
      <alignment horizontal="center" vertical="center" wrapText="1"/>
    </xf>
    <xf numFmtId="49" fontId="6" fillId="3" borderId="19" xfId="0" applyNumberFormat="1" applyFont="1" applyFill="1" applyBorder="1" applyAlignment="1">
      <alignment horizontal="center" vertical="center" wrapText="1"/>
    </xf>
    <xf numFmtId="49" fontId="6" fillId="3" borderId="0" xfId="0" applyNumberFormat="1" applyFont="1" applyFill="1" applyBorder="1" applyAlignment="1">
      <alignment horizontal="center" vertical="center" wrapText="1"/>
    </xf>
    <xf numFmtId="49" fontId="6" fillId="3" borderId="28" xfId="0" applyNumberFormat="1" applyFont="1" applyFill="1" applyBorder="1" applyAlignment="1">
      <alignment horizontal="center" vertical="center" wrapText="1"/>
    </xf>
    <xf numFmtId="49" fontId="6" fillId="3" borderId="30" xfId="0" applyNumberFormat="1" applyFont="1" applyFill="1" applyBorder="1" applyAlignment="1">
      <alignment horizontal="center" vertical="center" wrapText="1"/>
    </xf>
    <xf numFmtId="0" fontId="6" fillId="3" borderId="48"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52" xfId="0" applyFont="1" applyFill="1" applyBorder="1" applyAlignment="1">
      <alignment horizontal="center" vertical="center"/>
    </xf>
    <xf numFmtId="49" fontId="6" fillId="3" borderId="6" xfId="0" applyNumberFormat="1" applyFont="1" applyFill="1" applyBorder="1" applyAlignment="1">
      <alignment horizontal="center"/>
    </xf>
    <xf numFmtId="49" fontId="6" fillId="3" borderId="24" xfId="0" applyNumberFormat="1" applyFont="1" applyFill="1" applyBorder="1" applyAlignment="1">
      <alignment horizontal="center"/>
    </xf>
    <xf numFmtId="0" fontId="6" fillId="3" borderId="23"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73"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6" fillId="3" borderId="5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92"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0" borderId="6" xfId="0" applyFont="1" applyBorder="1" applyAlignment="1" applyProtection="1">
      <alignment horizontal="center"/>
      <protection locked="0"/>
    </xf>
    <xf numFmtId="0" fontId="6" fillId="0" borderId="24" xfId="0" applyFont="1" applyBorder="1" applyAlignment="1" applyProtection="1">
      <alignment horizontal="center"/>
      <protection locked="0"/>
    </xf>
    <xf numFmtId="0" fontId="6" fillId="0" borderId="7" xfId="0" applyFont="1" applyBorder="1" applyAlignment="1" applyProtection="1">
      <alignment horizontal="center"/>
      <protection locked="0"/>
    </xf>
    <xf numFmtId="0" fontId="6" fillId="0" borderId="58" xfId="0" applyFont="1" applyBorder="1" applyAlignment="1" applyProtection="1">
      <alignment horizontal="center"/>
      <protection locked="0"/>
    </xf>
    <xf numFmtId="0" fontId="4" fillId="0" borderId="0" xfId="0" applyFont="1" applyAlignment="1">
      <alignment horizontal="left" vertical="center" wrapText="1"/>
    </xf>
    <xf numFmtId="0" fontId="6" fillId="3" borderId="28"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45" xfId="0" applyFont="1" applyFill="1" applyBorder="1" applyAlignment="1">
      <alignment horizontal="center" vertical="center"/>
    </xf>
    <xf numFmtId="0" fontId="6" fillId="4" borderId="30" xfId="0" applyFont="1" applyFill="1" applyBorder="1" applyAlignment="1" applyProtection="1">
      <alignment horizontal="center"/>
      <protection locked="0"/>
    </xf>
    <xf numFmtId="0" fontId="6" fillId="4" borderId="31" xfId="0" applyFont="1" applyFill="1" applyBorder="1" applyAlignment="1" applyProtection="1">
      <alignment horizontal="center"/>
      <protection locked="0"/>
    </xf>
    <xf numFmtId="0" fontId="6" fillId="0" borderId="29" xfId="0" applyFont="1" applyBorder="1" applyAlignment="1" applyProtection="1">
      <alignment horizontal="center"/>
      <protection locked="0"/>
    </xf>
    <xf numFmtId="0" fontId="6" fillId="0" borderId="38" xfId="0" applyFont="1" applyBorder="1" applyAlignment="1" applyProtection="1">
      <alignment horizontal="center"/>
      <protection locked="0"/>
    </xf>
    <xf numFmtId="0" fontId="6" fillId="3" borderId="6" xfId="0" applyFont="1" applyFill="1" applyBorder="1" applyAlignment="1">
      <alignment horizontal="left" vertical="center" wrapText="1"/>
    </xf>
    <xf numFmtId="0" fontId="6" fillId="3" borderId="72" xfId="0" applyFont="1" applyFill="1" applyBorder="1" applyAlignment="1">
      <alignment horizontal="center" vertical="center"/>
    </xf>
    <xf numFmtId="0" fontId="6" fillId="3" borderId="61" xfId="0" applyFont="1" applyFill="1" applyBorder="1" applyAlignment="1">
      <alignment horizontal="center" vertical="center"/>
    </xf>
    <xf numFmtId="0" fontId="6" fillId="4" borderId="61" xfId="0" applyFont="1" applyFill="1" applyBorder="1" applyAlignment="1" applyProtection="1">
      <alignment horizontal="left" vertical="center"/>
      <protection locked="0"/>
    </xf>
    <xf numFmtId="0" fontId="6" fillId="4" borderId="62" xfId="0" applyFont="1" applyFill="1" applyBorder="1" applyAlignment="1" applyProtection="1">
      <alignment horizontal="left" vertical="center"/>
      <protection locked="0"/>
    </xf>
    <xf numFmtId="0" fontId="6"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41" xfId="0" applyFont="1" applyFill="1" applyBorder="1" applyAlignment="1">
      <alignment horizontal="center" vertical="center"/>
    </xf>
    <xf numFmtId="0" fontId="24" fillId="0" borderId="0" xfId="0" applyFont="1" applyAlignment="1">
      <alignment horizontal="center" vertical="center"/>
    </xf>
    <xf numFmtId="0" fontId="6" fillId="3" borderId="39" xfId="0" applyFont="1" applyFill="1" applyBorder="1" applyAlignment="1">
      <alignment horizontal="center" vertical="center"/>
    </xf>
    <xf numFmtId="0" fontId="6" fillId="3" borderId="0"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4" fillId="3" borderId="1" xfId="0" applyFont="1" applyFill="1" applyBorder="1" applyAlignment="1">
      <alignment horizontal="left" wrapText="1"/>
    </xf>
    <xf numFmtId="0" fontId="4" fillId="3" borderId="3" xfId="0" applyFont="1" applyFill="1" applyBorder="1" applyAlignment="1">
      <alignment horizontal="left" wrapText="1"/>
    </xf>
    <xf numFmtId="0" fontId="4" fillId="3" borderId="40" xfId="0" applyFont="1" applyFill="1" applyBorder="1" applyAlignment="1">
      <alignment horizontal="left" wrapText="1"/>
    </xf>
    <xf numFmtId="0" fontId="4" fillId="3" borderId="37" xfId="0" applyFont="1" applyFill="1" applyBorder="1" applyAlignment="1">
      <alignment horizontal="center" vertical="center" textRotation="90" wrapText="1"/>
    </xf>
    <xf numFmtId="0" fontId="4" fillId="3" borderId="58" xfId="0" applyFont="1" applyFill="1" applyBorder="1" applyAlignment="1">
      <alignment horizontal="center" vertical="center" textRotation="90" wrapText="1"/>
    </xf>
    <xf numFmtId="0" fontId="4" fillId="3" borderId="43"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49"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53" xfId="0" applyFont="1" applyFill="1" applyBorder="1" applyAlignment="1">
      <alignment horizontal="center" vertical="center"/>
    </xf>
    <xf numFmtId="0" fontId="4" fillId="3" borderId="60"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74" xfId="0" applyFont="1" applyFill="1" applyBorder="1" applyAlignment="1">
      <alignment horizontal="center" vertical="center"/>
    </xf>
    <xf numFmtId="0" fontId="4" fillId="0" borderId="75" xfId="0" applyFont="1" applyBorder="1" applyAlignment="1" applyProtection="1">
      <alignment horizontal="center" wrapText="1"/>
      <protection locked="0"/>
    </xf>
    <xf numFmtId="0" fontId="4" fillId="0" borderId="17" xfId="0" applyFont="1" applyBorder="1" applyAlignment="1" applyProtection="1">
      <alignment horizontal="center" wrapText="1"/>
      <protection locked="0"/>
    </xf>
    <xf numFmtId="0" fontId="4" fillId="0" borderId="18" xfId="0" applyFont="1" applyBorder="1" applyAlignment="1" applyProtection="1">
      <alignment horizontal="center" wrapText="1"/>
      <protection locked="0"/>
    </xf>
    <xf numFmtId="0" fontId="4" fillId="3" borderId="71"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6" xfId="0" applyFont="1" applyFill="1" applyBorder="1" applyAlignment="1">
      <alignment horizontal="center" vertical="center"/>
    </xf>
    <xf numFmtId="0" fontId="4" fillId="3" borderId="44" xfId="0" applyFont="1" applyFill="1" applyBorder="1" applyAlignment="1">
      <alignment horizontal="center" vertical="center" textRotation="90" wrapText="1"/>
    </xf>
    <xf numFmtId="0" fontId="4" fillId="3" borderId="41" xfId="0" applyFont="1" applyFill="1" applyBorder="1" applyAlignment="1">
      <alignment horizontal="center" vertical="center" textRotation="90" wrapText="1"/>
    </xf>
    <xf numFmtId="0" fontId="4" fillId="3" borderId="33" xfId="0" applyFont="1" applyFill="1" applyBorder="1" applyAlignment="1" applyProtection="1">
      <alignment horizontal="left" vertical="center"/>
      <protection hidden="1"/>
    </xf>
    <xf numFmtId="0" fontId="4" fillId="3" borderId="57" xfId="0" applyFont="1" applyFill="1" applyBorder="1" applyAlignment="1" applyProtection="1">
      <alignment horizontal="left" vertical="center"/>
      <protection hidden="1"/>
    </xf>
    <xf numFmtId="0" fontId="5" fillId="2" borderId="20" xfId="0" applyFont="1" applyFill="1" applyBorder="1" applyAlignment="1">
      <alignment horizontal="left" vertical="center"/>
    </xf>
    <xf numFmtId="0" fontId="13" fillId="2" borderId="21" xfId="0" applyFont="1" applyFill="1" applyBorder="1" applyAlignment="1">
      <alignment horizontal="left" vertical="center"/>
    </xf>
    <xf numFmtId="0" fontId="13" fillId="2" borderId="77" xfId="0" applyFont="1" applyFill="1" applyBorder="1" applyAlignment="1">
      <alignment horizontal="left" vertical="center"/>
    </xf>
    <xf numFmtId="0" fontId="6" fillId="3" borderId="33" xfId="0" applyFont="1" applyFill="1" applyBorder="1" applyAlignment="1" applyProtection="1">
      <alignment horizontal="left" wrapText="1"/>
      <protection hidden="1"/>
    </xf>
    <xf numFmtId="0" fontId="6" fillId="3" borderId="91" xfId="0" applyFont="1" applyFill="1" applyBorder="1" applyAlignment="1" applyProtection="1">
      <alignment horizontal="left" wrapText="1"/>
      <protection hidden="1"/>
    </xf>
    <xf numFmtId="0" fontId="12" fillId="4" borderId="17" xfId="2" applyFont="1" applyFill="1" applyBorder="1" applyAlignment="1" applyProtection="1">
      <alignment horizontal="right" vertical="center"/>
    </xf>
    <xf numFmtId="0" fontId="12" fillId="4" borderId="18" xfId="2" applyFont="1" applyFill="1" applyBorder="1" applyAlignment="1" applyProtection="1">
      <alignment horizontal="right" vertical="center"/>
    </xf>
    <xf numFmtId="0" fontId="6" fillId="4" borderId="46" xfId="0" applyFont="1" applyFill="1" applyBorder="1" applyAlignment="1" applyProtection="1">
      <alignment horizontal="center"/>
      <protection locked="0"/>
    </xf>
    <xf numFmtId="0" fontId="9" fillId="0" borderId="72" xfId="0" applyFont="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6" fillId="3" borderId="1" xfId="0" applyFont="1" applyFill="1" applyBorder="1" applyAlignment="1">
      <alignment horizontal="left" wrapText="1"/>
    </xf>
    <xf numFmtId="0" fontId="6" fillId="3" borderId="2" xfId="0" applyFont="1" applyFill="1" applyBorder="1" applyAlignment="1">
      <alignment horizontal="left" wrapText="1"/>
    </xf>
    <xf numFmtId="0" fontId="6" fillId="3" borderId="6" xfId="0" applyFont="1" applyFill="1" applyBorder="1" applyAlignment="1">
      <alignment horizontal="left" wrapText="1"/>
    </xf>
    <xf numFmtId="0" fontId="6" fillId="3" borderId="8" xfId="0" applyFont="1" applyFill="1" applyBorder="1" applyAlignment="1">
      <alignment horizontal="left" vertical="center" wrapText="1"/>
    </xf>
    <xf numFmtId="0" fontId="6" fillId="3" borderId="44"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41" xfId="0" applyFont="1" applyFill="1" applyBorder="1" applyAlignment="1">
      <alignment horizontal="left" vertical="center" wrapText="1"/>
    </xf>
    <xf numFmtId="0" fontId="6" fillId="3" borderId="79" xfId="0" applyFont="1" applyFill="1" applyBorder="1" applyAlignment="1">
      <alignment horizontal="center" vertical="center"/>
    </xf>
    <xf numFmtId="0" fontId="6" fillId="3" borderId="24" xfId="0" applyFont="1" applyFill="1" applyBorder="1" applyAlignment="1">
      <alignment horizontal="left" vertical="center" wrapText="1"/>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73" xfId="0" applyFont="1" applyFill="1" applyBorder="1" applyAlignment="1">
      <alignment horizontal="center" vertical="center"/>
    </xf>
    <xf numFmtId="0" fontId="6" fillId="3" borderId="6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21" xfId="0" applyFont="1" applyFill="1" applyBorder="1" applyAlignment="1">
      <alignment horizontal="left" vertical="center"/>
    </xf>
    <xf numFmtId="0" fontId="6" fillId="3" borderId="77" xfId="0" applyFont="1" applyFill="1" applyBorder="1" applyAlignment="1">
      <alignment horizontal="left" vertical="center"/>
    </xf>
    <xf numFmtId="0" fontId="6" fillId="3" borderId="0" xfId="0" applyFont="1" applyFill="1" applyBorder="1" applyAlignment="1">
      <alignment horizontal="left" vertical="center"/>
    </xf>
    <xf numFmtId="0" fontId="6" fillId="3" borderId="26" xfId="0" applyFont="1" applyFill="1" applyBorder="1" applyAlignment="1">
      <alignment horizontal="left" vertical="center"/>
    </xf>
    <xf numFmtId="0" fontId="6" fillId="3" borderId="73" xfId="0" applyFont="1" applyFill="1" applyBorder="1" applyAlignment="1">
      <alignment horizontal="center" vertical="center"/>
    </xf>
    <xf numFmtId="0" fontId="6" fillId="4" borderId="73" xfId="0" applyFont="1" applyFill="1" applyBorder="1" applyAlignment="1" applyProtection="1">
      <alignment horizontal="left" vertical="center"/>
      <protection locked="0"/>
    </xf>
    <xf numFmtId="0" fontId="6" fillId="4" borderId="88" xfId="0" applyFont="1" applyFill="1" applyBorder="1" applyAlignment="1" applyProtection="1">
      <alignment horizontal="left" vertical="center"/>
      <protection locked="0"/>
    </xf>
    <xf numFmtId="0" fontId="6" fillId="3" borderId="10" xfId="0" applyFont="1" applyFill="1" applyBorder="1" applyAlignment="1">
      <alignment horizontal="center" vertical="center" wrapText="1"/>
    </xf>
    <xf numFmtId="0" fontId="6" fillId="3" borderId="8" xfId="0" applyFont="1" applyFill="1" applyBorder="1" applyAlignment="1" applyProtection="1">
      <alignment horizontal="left" vertical="center" wrapText="1"/>
      <protection hidden="1"/>
    </xf>
    <xf numFmtId="0" fontId="6" fillId="3" borderId="44" xfId="0" applyFont="1" applyFill="1" applyBorder="1" applyAlignment="1" applyProtection="1">
      <alignment horizontal="left" vertical="center" wrapText="1"/>
      <protection hidden="1"/>
    </xf>
    <xf numFmtId="0" fontId="6" fillId="3" borderId="11" xfId="0" applyFont="1" applyFill="1" applyBorder="1" applyAlignment="1" applyProtection="1">
      <alignment horizontal="left" vertical="center" wrapText="1"/>
      <protection hidden="1"/>
    </xf>
    <xf numFmtId="0" fontId="6" fillId="3" borderId="26" xfId="0" applyFont="1" applyFill="1" applyBorder="1" applyAlignment="1" applyProtection="1">
      <alignment horizontal="left" vertical="center" wrapText="1"/>
      <protection hidden="1"/>
    </xf>
    <xf numFmtId="0" fontId="6" fillId="3" borderId="46" xfId="0" applyFont="1" applyFill="1" applyBorder="1" applyAlignment="1" applyProtection="1">
      <alignment horizontal="left" vertical="center" wrapText="1"/>
      <protection hidden="1"/>
    </xf>
    <xf numFmtId="0" fontId="6" fillId="3" borderId="31" xfId="0" applyFont="1" applyFill="1" applyBorder="1" applyAlignment="1" applyProtection="1">
      <alignment horizontal="left" vertical="center" wrapText="1"/>
      <protection hidden="1"/>
    </xf>
    <xf numFmtId="0" fontId="6" fillId="0" borderId="17" xfId="0" applyFont="1" applyBorder="1" applyAlignment="1">
      <alignment horizontal="center" vertical="center" wrapText="1"/>
    </xf>
    <xf numFmtId="0" fontId="6" fillId="3" borderId="20"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16"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6" fillId="3" borderId="11" xfId="0" applyFont="1" applyFill="1" applyBorder="1" applyAlignment="1">
      <alignment horizontal="center" vertical="center" wrapText="1"/>
    </xf>
    <xf numFmtId="0" fontId="4" fillId="3" borderId="26" xfId="0" applyFont="1" applyFill="1" applyBorder="1" applyAlignment="1">
      <alignment horizontal="center"/>
    </xf>
    <xf numFmtId="0" fontId="4" fillId="3" borderId="0" xfId="0"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6"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4" borderId="75" xfId="0" applyFont="1" applyFill="1" applyBorder="1" applyAlignment="1" applyProtection="1">
      <alignment horizontal="center" vertical="center"/>
      <protection locked="0"/>
    </xf>
    <xf numFmtId="0" fontId="6" fillId="4" borderId="17" xfId="0" applyFont="1" applyFill="1" applyBorder="1" applyAlignment="1" applyProtection="1">
      <alignment horizontal="center" vertical="center"/>
      <protection locked="0"/>
    </xf>
    <xf numFmtId="0" fontId="6" fillId="4" borderId="18" xfId="0" applyFont="1" applyFill="1" applyBorder="1" applyAlignment="1" applyProtection="1">
      <alignment horizontal="center" vertical="center"/>
      <protection locked="0"/>
    </xf>
    <xf numFmtId="0" fontId="4" fillId="3" borderId="12" xfId="0" applyFont="1" applyFill="1" applyBorder="1" applyAlignment="1">
      <alignment horizontal="center" vertical="center"/>
    </xf>
    <xf numFmtId="0" fontId="4" fillId="3" borderId="8" xfId="0" applyFont="1" applyFill="1" applyBorder="1" applyAlignment="1">
      <alignment horizontal="left"/>
    </xf>
    <xf numFmtId="0" fontId="4" fillId="3" borderId="9" xfId="0" applyFont="1" applyFill="1" applyBorder="1" applyAlignment="1">
      <alignment horizontal="left"/>
    </xf>
    <xf numFmtId="0" fontId="4" fillId="3" borderId="10" xfId="0" applyFont="1" applyFill="1" applyBorder="1" applyAlignment="1">
      <alignment horizontal="left"/>
    </xf>
    <xf numFmtId="0" fontId="12" fillId="0" borderId="17" xfId="2" applyFont="1" applyBorder="1" applyAlignment="1" applyProtection="1">
      <alignment horizontal="right" vertical="center" wrapText="1"/>
    </xf>
    <xf numFmtId="0" fontId="12" fillId="0" borderId="18" xfId="2" applyFont="1" applyBorder="1" applyAlignment="1" applyProtection="1">
      <alignment horizontal="right" vertical="center" wrapText="1"/>
    </xf>
    <xf numFmtId="0" fontId="5" fillId="2" borderId="72" xfId="0" applyFont="1" applyFill="1" applyBorder="1" applyAlignment="1">
      <alignment horizontal="left" vertical="center"/>
    </xf>
    <xf numFmtId="0" fontId="5" fillId="2" borderId="61" xfId="0" applyFont="1" applyFill="1" applyBorder="1" applyAlignment="1">
      <alignment horizontal="left" vertical="center"/>
    </xf>
    <xf numFmtId="0" fontId="5" fillId="2" borderId="62" xfId="0" applyFont="1" applyFill="1" applyBorder="1" applyAlignment="1">
      <alignment horizontal="left" vertical="center"/>
    </xf>
    <xf numFmtId="0" fontId="4" fillId="3" borderId="16"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6" xfId="0" applyFont="1" applyFill="1" applyBorder="1" applyAlignment="1">
      <alignment horizontal="left"/>
    </xf>
    <xf numFmtId="0" fontId="4" fillId="3" borderId="29" xfId="0" applyFont="1" applyFill="1" applyBorder="1" applyAlignment="1">
      <alignment horizontal="left"/>
    </xf>
    <xf numFmtId="0" fontId="4" fillId="3" borderId="50" xfId="0" applyFont="1" applyFill="1" applyBorder="1" applyAlignment="1">
      <alignment horizontal="center" vertical="center"/>
    </xf>
    <xf numFmtId="0" fontId="5" fillId="2" borderId="16"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 xfId="0" applyFont="1" applyFill="1" applyBorder="1" applyAlignment="1">
      <alignment horizontal="left"/>
    </xf>
    <xf numFmtId="0" fontId="4" fillId="3" borderId="2" xfId="0" applyFont="1" applyFill="1" applyBorder="1" applyAlignment="1">
      <alignment horizontal="left"/>
    </xf>
    <xf numFmtId="0" fontId="4" fillId="3" borderId="3" xfId="0" applyFont="1" applyFill="1" applyBorder="1" applyAlignment="1">
      <alignment horizontal="left"/>
    </xf>
    <xf numFmtId="0" fontId="6" fillId="3" borderId="1" xfId="0" applyFont="1" applyFill="1" applyBorder="1" applyAlignment="1">
      <alignment horizontal="left"/>
    </xf>
    <xf numFmtId="0" fontId="6" fillId="3" borderId="3" xfId="0" applyFont="1" applyFill="1" applyBorder="1" applyAlignment="1">
      <alignment horizontal="left"/>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20" xfId="0" applyFont="1" applyFill="1" applyBorder="1" applyAlignment="1">
      <alignment horizontal="center" vertical="center"/>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4" borderId="75" xfId="0" applyFont="1" applyFill="1" applyBorder="1" applyAlignment="1" applyProtection="1">
      <alignment horizontal="center"/>
      <protection locked="0"/>
    </xf>
    <xf numFmtId="0" fontId="4" fillId="4" borderId="17" xfId="0" applyFont="1" applyFill="1" applyBorder="1" applyAlignment="1" applyProtection="1">
      <alignment horizontal="center"/>
      <protection locked="0"/>
    </xf>
    <xf numFmtId="0" fontId="4" fillId="4" borderId="18" xfId="0" applyFont="1" applyFill="1" applyBorder="1" applyAlignment="1" applyProtection="1">
      <alignment horizontal="center"/>
      <protection locked="0"/>
    </xf>
    <xf numFmtId="0" fontId="12" fillId="0" borderId="17" xfId="2" applyFont="1" applyBorder="1" applyAlignment="1">
      <alignment horizontal="right"/>
    </xf>
    <xf numFmtId="0" fontId="12" fillId="0" borderId="18" xfId="2" applyFont="1" applyBorder="1" applyAlignment="1">
      <alignment horizontal="right"/>
    </xf>
    <xf numFmtId="0" fontId="4" fillId="0" borderId="17" xfId="0" applyFont="1" applyBorder="1" applyAlignment="1">
      <alignment horizontal="center" wrapText="1"/>
    </xf>
    <xf numFmtId="0" fontId="4" fillId="4" borderId="75" xfId="0" applyFont="1" applyFill="1" applyBorder="1" applyAlignment="1" applyProtection="1">
      <alignment horizontal="left"/>
      <protection locked="0"/>
    </xf>
    <xf numFmtId="0" fontId="4" fillId="4" borderId="17" xfId="0" applyFont="1" applyFill="1" applyBorder="1" applyAlignment="1" applyProtection="1">
      <alignment horizontal="left"/>
      <protection locked="0"/>
    </xf>
    <xf numFmtId="0" fontId="4" fillId="4" borderId="18" xfId="0" applyFont="1" applyFill="1" applyBorder="1" applyAlignment="1" applyProtection="1">
      <alignment horizontal="left"/>
      <protection locked="0"/>
    </xf>
    <xf numFmtId="0" fontId="4" fillId="3" borderId="108" xfId="0" applyFont="1" applyFill="1" applyBorder="1" applyAlignment="1" applyProtection="1">
      <alignment horizontal="left" vertical="center"/>
      <protection hidden="1"/>
    </xf>
    <xf numFmtId="0" fontId="4" fillId="3" borderId="110" xfId="0" applyFont="1" applyFill="1" applyBorder="1" applyAlignment="1" applyProtection="1">
      <alignment horizontal="left" vertical="center"/>
      <protection hidden="1"/>
    </xf>
    <xf numFmtId="0" fontId="4" fillId="3" borderId="109" xfId="0" applyFont="1" applyFill="1" applyBorder="1" applyAlignment="1" applyProtection="1">
      <alignment horizontal="left" vertical="center"/>
      <protection hidden="1"/>
    </xf>
    <xf numFmtId="0" fontId="4" fillId="3" borderId="121" xfId="0" applyFont="1" applyFill="1" applyBorder="1" applyAlignment="1" applyProtection="1">
      <alignment horizontal="left" vertical="center"/>
      <protection hidden="1"/>
    </xf>
    <xf numFmtId="0" fontId="4" fillId="3" borderId="115" xfId="0" applyFont="1" applyFill="1" applyBorder="1" applyAlignment="1" applyProtection="1">
      <alignment horizontal="left" vertical="center"/>
      <protection hidden="1"/>
    </xf>
    <xf numFmtId="0" fontId="4" fillId="3" borderId="112" xfId="0" applyFont="1" applyFill="1" applyBorder="1" applyAlignment="1" applyProtection="1">
      <alignment horizontal="left" vertical="center"/>
      <protection hidden="1"/>
    </xf>
    <xf numFmtId="0" fontId="4" fillId="3" borderId="101" xfId="0" applyFont="1" applyFill="1" applyBorder="1" applyAlignment="1" applyProtection="1">
      <alignment horizontal="left" vertical="center"/>
      <protection hidden="1"/>
    </xf>
    <xf numFmtId="0" fontId="4" fillId="3" borderId="124" xfId="0" applyFont="1" applyFill="1" applyBorder="1" applyAlignment="1" applyProtection="1">
      <alignment horizontal="left" vertical="center"/>
      <protection hidden="1"/>
    </xf>
    <xf numFmtId="0" fontId="5" fillId="2" borderId="19" xfId="0" applyFont="1" applyFill="1" applyBorder="1" applyAlignment="1">
      <alignment horizontal="left" vertical="center"/>
    </xf>
    <xf numFmtId="0" fontId="5" fillId="2" borderId="0" xfId="0" applyFont="1" applyFill="1" applyBorder="1" applyAlignment="1">
      <alignment horizontal="left" vertical="center"/>
    </xf>
    <xf numFmtId="0" fontId="4" fillId="3" borderId="53" xfId="0" applyFont="1" applyFill="1" applyBorder="1" applyAlignment="1">
      <alignment horizontal="left" vertical="center" wrapText="1"/>
    </xf>
    <xf numFmtId="0" fontId="4" fillId="3" borderId="60" xfId="0" applyFont="1" applyFill="1" applyBorder="1" applyAlignment="1">
      <alignment horizontal="left" vertical="center" wrapText="1"/>
    </xf>
    <xf numFmtId="0" fontId="4" fillId="3" borderId="108" xfId="0" applyFont="1" applyFill="1" applyBorder="1" applyAlignment="1">
      <alignment horizontal="left" vertical="center"/>
    </xf>
    <xf numFmtId="0" fontId="4" fillId="3" borderId="110" xfId="0" applyFont="1" applyFill="1" applyBorder="1" applyAlignment="1">
      <alignment horizontal="left" vertical="center"/>
    </xf>
    <xf numFmtId="0" fontId="4" fillId="3" borderId="109" xfId="0" applyFont="1" applyFill="1" applyBorder="1" applyAlignment="1">
      <alignment horizontal="left" vertical="center"/>
    </xf>
    <xf numFmtId="0" fontId="4" fillId="3" borderId="121" xfId="0" applyFont="1" applyFill="1" applyBorder="1" applyAlignment="1">
      <alignment horizontal="left" vertical="center"/>
    </xf>
    <xf numFmtId="0" fontId="4" fillId="3" borderId="115" xfId="0" applyFont="1" applyFill="1" applyBorder="1" applyAlignment="1">
      <alignment horizontal="left" vertical="center"/>
    </xf>
    <xf numFmtId="0" fontId="4" fillId="3" borderId="112" xfId="0" applyFont="1" applyFill="1" applyBorder="1" applyAlignment="1">
      <alignment horizontal="left" vertical="center"/>
    </xf>
    <xf numFmtId="0" fontId="4" fillId="3" borderId="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6" xfId="0" applyFont="1" applyFill="1" applyBorder="1" applyAlignment="1">
      <alignment horizontal="left" vertical="center"/>
    </xf>
    <xf numFmtId="0" fontId="4" fillId="0" borderId="6"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11" fillId="6" borderId="20" xfId="5" applyFont="1" applyFill="1" applyBorder="1" applyAlignment="1">
      <alignment horizontal="left" vertical="center" wrapText="1"/>
    </xf>
    <xf numFmtId="0" fontId="11" fillId="6" borderId="21" xfId="5" applyFont="1" applyFill="1" applyBorder="1" applyAlignment="1">
      <alignment horizontal="left" vertical="center" wrapText="1"/>
    </xf>
    <xf numFmtId="0" fontId="11" fillId="6" borderId="77" xfId="5" applyFont="1" applyFill="1" applyBorder="1" applyAlignment="1">
      <alignment horizontal="left" vertical="center" wrapText="1"/>
    </xf>
    <xf numFmtId="0" fontId="11" fillId="6" borderId="16" xfId="5" applyFont="1" applyFill="1" applyBorder="1" applyAlignment="1">
      <alignment horizontal="left" vertical="center" wrapText="1"/>
    </xf>
    <xf numFmtId="0" fontId="11" fillId="6" borderId="17" xfId="5" applyFont="1" applyFill="1" applyBorder="1" applyAlignment="1">
      <alignment horizontal="left" vertical="center" wrapText="1"/>
    </xf>
    <xf numFmtId="0" fontId="11" fillId="6" borderId="18" xfId="5" applyFont="1" applyFill="1" applyBorder="1" applyAlignment="1">
      <alignment horizontal="left" vertical="center" wrapText="1"/>
    </xf>
    <xf numFmtId="0" fontId="4" fillId="0" borderId="29"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3" borderId="25" xfId="5" applyFont="1" applyFill="1" applyBorder="1" applyAlignment="1">
      <alignment horizontal="center" vertical="center" wrapText="1"/>
    </xf>
    <xf numFmtId="0" fontId="4" fillId="3" borderId="32" xfId="5" applyFont="1" applyFill="1" applyBorder="1" applyAlignment="1">
      <alignment horizontal="center" vertical="center" wrapText="1"/>
    </xf>
    <xf numFmtId="0" fontId="6" fillId="0" borderId="75" xfId="0"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0" fontId="4" fillId="3" borderId="26" xfId="0" applyFont="1" applyFill="1" applyBorder="1" applyAlignment="1">
      <alignment horizontal="center" vertical="center"/>
    </xf>
    <xf numFmtId="0" fontId="4" fillId="4" borderId="1"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3" borderId="46"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31" xfId="0" applyFont="1" applyFill="1" applyBorder="1" applyAlignment="1">
      <alignment horizontal="center" vertical="center"/>
    </xf>
    <xf numFmtId="166" fontId="4" fillId="4" borderId="6" xfId="0" applyNumberFormat="1" applyFont="1" applyFill="1" applyBorder="1" applyAlignment="1" applyProtection="1">
      <alignment horizontal="center" vertical="center" wrapText="1"/>
      <protection locked="0"/>
    </xf>
    <xf numFmtId="166" fontId="4" fillId="3" borderId="11" xfId="0" applyNumberFormat="1" applyFont="1" applyFill="1" applyBorder="1" applyAlignment="1">
      <alignment horizontal="center" vertical="center" wrapText="1"/>
    </xf>
    <xf numFmtId="166" fontId="4" fillId="3" borderId="0" xfId="0" applyNumberFormat="1" applyFont="1" applyFill="1" applyBorder="1" applyAlignment="1">
      <alignment horizontal="center" vertical="center" wrapText="1"/>
    </xf>
    <xf numFmtId="166" fontId="4" fillId="3" borderId="26" xfId="0" applyNumberFormat="1" applyFont="1" applyFill="1" applyBorder="1" applyAlignment="1">
      <alignment horizontal="center" vertical="center" wrapText="1"/>
    </xf>
    <xf numFmtId="0" fontId="4" fillId="4" borderId="1" xfId="0" applyFont="1" applyFill="1" applyBorder="1" applyAlignment="1" applyProtection="1">
      <alignment horizontal="left" vertical="center"/>
      <protection locked="0"/>
    </xf>
    <xf numFmtId="0" fontId="4" fillId="4" borderId="2" xfId="0" applyFont="1" applyFill="1" applyBorder="1" applyAlignment="1" applyProtection="1">
      <alignment horizontal="left" vertical="center"/>
      <protection locked="0"/>
    </xf>
    <xf numFmtId="0" fontId="4" fillId="4" borderId="3" xfId="0" applyFont="1" applyFill="1" applyBorder="1" applyAlignment="1" applyProtection="1">
      <alignment horizontal="left" vertical="center"/>
      <protection locked="0"/>
    </xf>
    <xf numFmtId="0" fontId="4" fillId="3" borderId="78"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77" xfId="0" applyFont="1" applyFill="1" applyBorder="1" applyAlignment="1">
      <alignment horizontal="center" vertical="center"/>
    </xf>
    <xf numFmtId="166" fontId="4" fillId="4" borderId="1" xfId="0" applyNumberFormat="1" applyFont="1" applyFill="1" applyBorder="1" applyAlignment="1" applyProtection="1">
      <alignment horizontal="center" vertical="center" wrapText="1"/>
      <protection locked="0"/>
    </xf>
    <xf numFmtId="166" fontId="4" fillId="4" borderId="3" xfId="0" applyNumberFormat="1" applyFont="1" applyFill="1" applyBorder="1" applyAlignment="1" applyProtection="1">
      <alignment horizontal="center" vertical="center" wrapText="1"/>
      <protection locked="0"/>
    </xf>
    <xf numFmtId="0" fontId="10" fillId="0" borderId="17" xfId="4" applyFont="1" applyBorder="1" applyAlignment="1" applyProtection="1">
      <alignment horizontal="center" vertical="center"/>
    </xf>
    <xf numFmtId="0" fontId="4" fillId="3" borderId="20" xfId="5" applyFont="1" applyFill="1" applyBorder="1" applyAlignment="1">
      <alignment horizontal="center" vertical="center" wrapText="1"/>
    </xf>
    <xf numFmtId="0" fontId="4" fillId="3" borderId="19" xfId="5" applyFont="1" applyFill="1" applyBorder="1" applyAlignment="1">
      <alignment horizontal="center" vertical="center" wrapText="1"/>
    </xf>
    <xf numFmtId="0" fontId="4" fillId="3" borderId="28" xfId="5"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9" fontId="9" fillId="3" borderId="78" xfId="0" applyNumberFormat="1" applyFont="1" applyFill="1" applyBorder="1" applyAlignment="1">
      <alignment horizontal="center" vertical="center" wrapText="1"/>
    </xf>
    <xf numFmtId="9" fontId="9" fillId="3" borderId="99" xfId="0" applyNumberFormat="1" applyFont="1" applyFill="1" applyBorder="1" applyAlignment="1">
      <alignment horizontal="center" vertical="center" wrapText="1"/>
    </xf>
    <xf numFmtId="0" fontId="4" fillId="3" borderId="28" xfId="0" applyFont="1" applyFill="1" applyBorder="1" applyAlignment="1">
      <alignment horizontal="left" vertical="center" wrapText="1"/>
    </xf>
    <xf numFmtId="0" fontId="4" fillId="3" borderId="150"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4" fillId="3" borderId="6" xfId="0" applyFont="1" applyFill="1" applyBorder="1"/>
    <xf numFmtId="0" fontId="4" fillId="3" borderId="29" xfId="0" applyFont="1" applyFill="1" applyBorder="1"/>
    <xf numFmtId="0" fontId="53" fillId="3" borderId="21" xfId="0" applyFont="1" applyFill="1" applyBorder="1" applyAlignment="1">
      <alignment horizontal="center" vertical="center" wrapText="1"/>
    </xf>
    <xf numFmtId="0" fontId="53" fillId="3" borderId="99" xfId="0" applyFont="1" applyFill="1" applyBorder="1" applyAlignment="1">
      <alignment horizontal="center" vertical="center" wrapText="1"/>
    </xf>
    <xf numFmtId="9" fontId="4" fillId="3" borderId="1" xfId="0" applyNumberFormat="1" applyFont="1" applyFill="1" applyBorder="1" applyAlignment="1">
      <alignment horizontal="center" vertical="center" wrapText="1"/>
    </xf>
    <xf numFmtId="9" fontId="4" fillId="3" borderId="2" xfId="0" applyNumberFormat="1" applyFont="1" applyFill="1" applyBorder="1" applyAlignment="1">
      <alignment horizontal="center" vertical="center" wrapText="1"/>
    </xf>
    <xf numFmtId="9" fontId="4" fillId="3" borderId="3" xfId="0" applyNumberFormat="1" applyFont="1" applyFill="1" applyBorder="1" applyAlignment="1">
      <alignment horizontal="center" vertical="center" wrapText="1"/>
    </xf>
    <xf numFmtId="9" fontId="4" fillId="3" borderId="8" xfId="0" applyNumberFormat="1" applyFont="1" applyFill="1" applyBorder="1" applyAlignment="1">
      <alignment horizontal="center" vertical="center" wrapText="1"/>
    </xf>
    <xf numFmtId="9" fontId="4" fillId="3" borderId="9" xfId="0" applyNumberFormat="1" applyFont="1" applyFill="1" applyBorder="1" applyAlignment="1">
      <alignment horizontal="center" vertical="center" wrapText="1"/>
    </xf>
    <xf numFmtId="9" fontId="4" fillId="3" borderId="10" xfId="0" applyNumberFormat="1" applyFont="1" applyFill="1" applyBorder="1" applyAlignment="1">
      <alignment horizontal="center" vertical="center" wrapText="1"/>
    </xf>
    <xf numFmtId="9" fontId="9" fillId="3" borderId="21" xfId="0" applyNumberFormat="1" applyFont="1" applyFill="1" applyBorder="1" applyAlignment="1">
      <alignment horizontal="center" vertical="center" wrapText="1"/>
    </xf>
    <xf numFmtId="9" fontId="4" fillId="3" borderId="29" xfId="0" applyNumberFormat="1" applyFont="1" applyFill="1" applyBorder="1" applyAlignment="1">
      <alignment horizontal="center" vertical="center" wrapText="1"/>
    </xf>
    <xf numFmtId="0" fontId="4" fillId="3" borderId="29" xfId="0" applyFont="1" applyFill="1" applyBorder="1" applyAlignment="1">
      <alignment horizontal="center" vertical="center" wrapText="1"/>
    </xf>
    <xf numFmtId="9" fontId="4" fillId="3" borderId="6" xfId="0" applyNumberFormat="1" applyFont="1" applyFill="1" applyBorder="1" applyAlignment="1">
      <alignment horizontal="center" vertical="center" wrapText="1"/>
    </xf>
    <xf numFmtId="0" fontId="4" fillId="3" borderId="0" xfId="0" applyFont="1" applyFill="1" applyBorder="1" applyAlignment="1">
      <alignment horizontal="center"/>
    </xf>
    <xf numFmtId="0" fontId="12" fillId="0" borderId="17" xfId="2" quotePrefix="1" applyFont="1" applyBorder="1" applyAlignment="1" applyProtection="1">
      <alignment horizontal="center" vertical="center"/>
    </xf>
    <xf numFmtId="0" fontId="5" fillId="2" borderId="0" xfId="0" applyFont="1" applyFill="1" applyAlignment="1">
      <alignment horizontal="left" vertical="center"/>
    </xf>
    <xf numFmtId="0" fontId="5" fillId="2" borderId="78"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77" xfId="0" applyFont="1" applyFill="1" applyBorder="1" applyAlignment="1">
      <alignment horizontal="left" vertical="center" wrapText="1"/>
    </xf>
    <xf numFmtId="9" fontId="9" fillId="3" borderId="30" xfId="6" applyFont="1" applyFill="1" applyBorder="1" applyAlignment="1">
      <alignment horizontal="center"/>
    </xf>
    <xf numFmtId="9" fontId="4" fillId="0" borderId="6" xfId="6" applyFont="1" applyFill="1" applyBorder="1" applyAlignment="1" applyProtection="1">
      <alignment horizontal="center"/>
      <protection locked="0"/>
    </xf>
    <xf numFmtId="0" fontId="4" fillId="0" borderId="6" xfId="0" applyFont="1" applyFill="1" applyBorder="1" applyAlignment="1" applyProtection="1">
      <alignment horizontal="center"/>
      <protection locked="0"/>
    </xf>
    <xf numFmtId="9" fontId="4" fillId="0" borderId="6" xfId="0" applyNumberFormat="1" applyFont="1" applyFill="1" applyBorder="1" applyAlignment="1" applyProtection="1">
      <alignment horizontal="center"/>
      <protection locked="0"/>
    </xf>
    <xf numFmtId="9" fontId="4" fillId="0" borderId="4" xfId="6" applyFont="1" applyFill="1" applyBorder="1" applyAlignment="1" applyProtection="1">
      <alignment horizontal="center"/>
      <protection locked="0"/>
    </xf>
    <xf numFmtId="0" fontId="4" fillId="0" borderId="4" xfId="0" applyFont="1" applyFill="1" applyBorder="1" applyAlignment="1" applyProtection="1">
      <alignment horizontal="center"/>
      <protection locked="0"/>
    </xf>
    <xf numFmtId="9" fontId="4" fillId="0" borderId="4" xfId="0" applyNumberFormat="1" applyFont="1" applyFill="1" applyBorder="1" applyAlignment="1" applyProtection="1">
      <alignment horizontal="center"/>
      <protection locked="0"/>
    </xf>
    <xf numFmtId="9" fontId="4" fillId="0" borderId="4" xfId="0" applyNumberFormat="1" applyFont="1" applyFill="1" applyBorder="1" applyAlignment="1" applyProtection="1">
      <alignment horizontal="center" vertical="center" wrapText="1"/>
      <protection locked="0"/>
    </xf>
    <xf numFmtId="9" fontId="9" fillId="3" borderId="61" xfId="6" applyFont="1" applyFill="1" applyBorder="1" applyAlignment="1" applyProtection="1">
      <alignment horizontal="center"/>
      <protection hidden="1"/>
    </xf>
    <xf numFmtId="9" fontId="9" fillId="3" borderId="61" xfId="6" applyNumberFormat="1" applyFont="1" applyFill="1" applyBorder="1" applyAlignment="1" applyProtection="1">
      <alignment horizontal="center"/>
      <protection hidden="1"/>
    </xf>
    <xf numFmtId="0" fontId="9" fillId="4" borderId="61" xfId="0" applyFont="1" applyFill="1" applyBorder="1" applyAlignment="1" applyProtection="1">
      <alignment horizontal="center"/>
      <protection locked="0"/>
    </xf>
    <xf numFmtId="9" fontId="9" fillId="4" borderId="61" xfId="6" applyNumberFormat="1" applyFont="1" applyFill="1" applyBorder="1" applyAlignment="1" applyProtection="1">
      <alignment horizontal="center"/>
      <protection locked="0"/>
    </xf>
    <xf numFmtId="0" fontId="4" fillId="3" borderId="6" xfId="0" applyFont="1" applyFill="1" applyBorder="1" applyAlignment="1">
      <alignment horizontal="center"/>
    </xf>
    <xf numFmtId="0" fontId="4" fillId="0" borderId="6" xfId="0" applyFont="1" applyBorder="1" applyAlignment="1" applyProtection="1">
      <alignment horizontal="center"/>
      <protection locked="0"/>
    </xf>
    <xf numFmtId="9" fontId="13" fillId="0" borderId="61" xfId="6" applyNumberFormat="1" applyFont="1" applyFill="1" applyBorder="1" applyAlignment="1" applyProtection="1">
      <alignment horizontal="center"/>
      <protection locked="0"/>
    </xf>
    <xf numFmtId="9" fontId="13" fillId="0" borderId="62" xfId="6" applyNumberFormat="1" applyFont="1" applyFill="1" applyBorder="1" applyAlignment="1" applyProtection="1">
      <alignment horizontal="center"/>
      <protection locked="0"/>
    </xf>
    <xf numFmtId="9" fontId="4" fillId="4" borderId="4" xfId="0" applyNumberFormat="1" applyFont="1" applyFill="1" applyBorder="1" applyAlignment="1" applyProtection="1">
      <alignment horizontal="center"/>
      <protection locked="0"/>
    </xf>
    <xf numFmtId="9" fontId="9" fillId="0" borderId="61" xfId="6" applyNumberFormat="1" applyFont="1" applyFill="1" applyBorder="1" applyAlignment="1" applyProtection="1">
      <alignment horizontal="center"/>
      <protection locked="0"/>
    </xf>
    <xf numFmtId="9" fontId="9" fillId="0" borderId="62" xfId="6" applyNumberFormat="1" applyFont="1" applyFill="1" applyBorder="1" applyAlignment="1" applyProtection="1">
      <alignment horizontal="center"/>
      <protection locked="0"/>
    </xf>
    <xf numFmtId="9" fontId="4" fillId="4" borderId="6" xfId="6" applyFont="1" applyFill="1" applyBorder="1" applyAlignment="1" applyProtection="1">
      <alignment horizontal="center"/>
      <protection locked="0"/>
    </xf>
    <xf numFmtId="0" fontId="4" fillId="4" borderId="6" xfId="0" applyFont="1" applyFill="1" applyBorder="1" applyAlignment="1" applyProtection="1">
      <alignment horizontal="center"/>
      <protection locked="0"/>
    </xf>
    <xf numFmtId="9" fontId="4" fillId="4" borderId="6" xfId="0" applyNumberFormat="1" applyFont="1" applyFill="1" applyBorder="1" applyAlignment="1" applyProtection="1">
      <alignment horizontal="center"/>
      <protection locked="0"/>
    </xf>
    <xf numFmtId="9" fontId="4" fillId="4" borderId="4" xfId="6" applyFont="1" applyFill="1" applyBorder="1" applyAlignment="1" applyProtection="1">
      <alignment horizontal="center"/>
      <protection locked="0"/>
    </xf>
    <xf numFmtId="0" fontId="4" fillId="4" borderId="4" xfId="0" applyFont="1" applyFill="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0" fillId="3" borderId="21" xfId="0" applyFill="1" applyBorder="1" applyAlignment="1">
      <alignment horizontal="center"/>
    </xf>
    <xf numFmtId="0" fontId="4" fillId="0" borderId="17" xfId="0" applyFont="1" applyBorder="1" applyAlignment="1" applyProtection="1">
      <alignment horizontal="left"/>
      <protection locked="0"/>
    </xf>
    <xf numFmtId="0" fontId="4" fillId="0" borderId="18" xfId="0" applyFont="1" applyBorder="1" applyAlignment="1" applyProtection="1">
      <alignment horizontal="left"/>
      <protection locked="0"/>
    </xf>
    <xf numFmtId="0" fontId="9" fillId="0" borderId="28"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4" borderId="75" xfId="0" applyFont="1" applyFill="1" applyBorder="1" applyAlignment="1" applyProtection="1">
      <alignment horizontal="center"/>
      <protection locked="0"/>
    </xf>
    <xf numFmtId="0" fontId="9" fillId="4" borderId="74" xfId="0" applyFont="1" applyFill="1" applyBorder="1" applyAlignment="1" applyProtection="1">
      <alignment horizontal="center"/>
      <protection locked="0"/>
    </xf>
    <xf numFmtId="0" fontId="4" fillId="0" borderId="4" xfId="0" applyFont="1" applyBorder="1" applyAlignment="1" applyProtection="1">
      <alignment horizontal="center"/>
      <protection locked="0"/>
    </xf>
    <xf numFmtId="0" fontId="4" fillId="3" borderId="79" xfId="0" applyFont="1" applyFill="1" applyBorder="1" applyAlignment="1">
      <alignment horizontal="center" vertical="center"/>
    </xf>
    <xf numFmtId="0" fontId="0" fillId="3" borderId="0" xfId="0" applyFill="1" applyBorder="1" applyAlignment="1">
      <alignment horizontal="center"/>
    </xf>
    <xf numFmtId="0" fontId="0" fillId="3" borderId="30" xfId="0" applyFill="1" applyBorder="1" applyAlignment="1">
      <alignment horizontal="center"/>
    </xf>
    <xf numFmtId="0" fontId="0" fillId="3" borderId="53" xfId="0" applyFill="1" applyBorder="1" applyAlignment="1">
      <alignment horizontal="center"/>
    </xf>
    <xf numFmtId="0" fontId="4" fillId="3" borderId="20"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3" borderId="77" xfId="0" applyFont="1" applyFill="1" applyBorder="1" applyAlignment="1">
      <alignment horizontal="left" vertical="center" wrapText="1"/>
    </xf>
    <xf numFmtId="9" fontId="9" fillId="3" borderId="0" xfId="6" applyFont="1" applyFill="1" applyBorder="1" applyAlignment="1">
      <alignment horizontal="center"/>
    </xf>
    <xf numFmtId="0" fontId="6" fillId="4" borderId="1"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left" vertical="center" wrapText="1"/>
      <protection locked="0"/>
    </xf>
    <xf numFmtId="0" fontId="6" fillId="4" borderId="40" xfId="0" applyFont="1" applyFill="1" applyBorder="1" applyAlignment="1" applyProtection="1">
      <alignment horizontal="left" vertical="center" wrapText="1"/>
      <protection locked="0"/>
    </xf>
    <xf numFmtId="0" fontId="6" fillId="3" borderId="79" xfId="5" applyFont="1" applyFill="1" applyBorder="1" applyAlignment="1">
      <alignment horizontal="center" vertical="center" wrapText="1"/>
    </xf>
    <xf numFmtId="0" fontId="6" fillId="3" borderId="49" xfId="5" applyFont="1" applyFill="1" applyBorder="1" applyAlignment="1">
      <alignment horizontal="center" vertical="center" wrapText="1"/>
    </xf>
    <xf numFmtId="0" fontId="6" fillId="3" borderId="23" xfId="5" applyFont="1" applyFill="1" applyBorder="1" applyAlignment="1">
      <alignment horizontal="center" vertical="center" wrapText="1"/>
    </xf>
    <xf numFmtId="0" fontId="6" fillId="4" borderId="1" xfId="0" applyFont="1" applyFill="1" applyBorder="1" applyAlignment="1" applyProtection="1">
      <alignment horizontal="center" vertical="center" wrapText="1"/>
      <protection locked="0" hidden="1"/>
    </xf>
    <xf numFmtId="0" fontId="6" fillId="4" borderId="3" xfId="0" applyFont="1" applyFill="1" applyBorder="1" applyAlignment="1" applyProtection="1">
      <alignment horizontal="center" vertical="center" wrapText="1"/>
      <protection locked="0" hidden="1"/>
    </xf>
    <xf numFmtId="0" fontId="6" fillId="3" borderId="9" xfId="0" applyFont="1" applyFill="1" applyBorder="1" applyAlignment="1">
      <alignment horizontal="left" vertical="center" wrapText="1"/>
    </xf>
    <xf numFmtId="0" fontId="6" fillId="4" borderId="29" xfId="0" applyFont="1" applyFill="1" applyBorder="1" applyAlignment="1" applyProtection="1">
      <alignment horizontal="left" vertical="center" wrapText="1"/>
      <protection locked="0"/>
    </xf>
    <xf numFmtId="0" fontId="6" fillId="4" borderId="38" xfId="0" applyFont="1" applyFill="1" applyBorder="1" applyAlignment="1" applyProtection="1">
      <alignment horizontal="left" vertical="center" wrapText="1"/>
      <protection locked="0"/>
    </xf>
    <xf numFmtId="0" fontId="6" fillId="3" borderId="51" xfId="5" applyFont="1" applyFill="1" applyBorder="1" applyAlignment="1">
      <alignment horizontal="center" vertical="center" wrapText="1"/>
    </xf>
    <xf numFmtId="0" fontId="6" fillId="3" borderId="25" xfId="5" applyFont="1" applyFill="1" applyBorder="1" applyAlignment="1">
      <alignment horizontal="center" vertical="center" wrapText="1"/>
    </xf>
    <xf numFmtId="0" fontId="6" fillId="3" borderId="32" xfId="5" applyFont="1" applyFill="1" applyBorder="1" applyAlignment="1">
      <alignment horizontal="center" vertical="center" wrapText="1"/>
    </xf>
    <xf numFmtId="0" fontId="6" fillId="5" borderId="51" xfId="5" applyFont="1" applyFill="1" applyBorder="1" applyAlignment="1">
      <alignment horizontal="center" vertical="center"/>
    </xf>
    <xf numFmtId="0" fontId="6" fillId="5" borderId="25" xfId="5" applyFont="1" applyFill="1" applyBorder="1" applyAlignment="1">
      <alignment horizontal="center" vertical="center"/>
    </xf>
    <xf numFmtId="0" fontId="6" fillId="3" borderId="1" xfId="0" applyFont="1" applyFill="1" applyBorder="1" applyAlignment="1" applyProtection="1">
      <alignment horizontal="left" vertical="center" wrapText="1"/>
      <protection hidden="1"/>
    </xf>
    <xf numFmtId="0" fontId="6" fillId="3" borderId="3" xfId="0" applyFont="1" applyFill="1" applyBorder="1" applyAlignment="1" applyProtection="1">
      <alignment horizontal="left" vertical="center" wrapText="1"/>
      <protection hidden="1"/>
    </xf>
    <xf numFmtId="0" fontId="6" fillId="3" borderId="10" xfId="0" applyFont="1" applyFill="1" applyBorder="1" applyAlignment="1" applyProtection="1">
      <alignment horizontal="left" vertical="center" wrapText="1"/>
      <protection hidden="1"/>
    </xf>
    <xf numFmtId="0" fontId="6" fillId="3" borderId="4" xfId="0" applyFont="1" applyFill="1" applyBorder="1" applyAlignment="1" applyProtection="1">
      <alignment horizontal="left" vertical="center" wrapText="1"/>
      <protection hidden="1"/>
    </xf>
    <xf numFmtId="0" fontId="6" fillId="0" borderId="61" xfId="0" applyFont="1" applyFill="1" applyBorder="1" applyAlignment="1" applyProtection="1">
      <alignment horizontal="left" vertical="center"/>
      <protection locked="0"/>
    </xf>
    <xf numFmtId="0" fontId="6" fillId="0" borderId="62" xfId="0" applyFont="1" applyFill="1" applyBorder="1" applyAlignment="1" applyProtection="1">
      <alignment horizontal="left" vertical="center"/>
      <protection locked="0"/>
    </xf>
    <xf numFmtId="0" fontId="6" fillId="4" borderId="8" xfId="0" applyFont="1" applyFill="1" applyBorder="1" applyAlignment="1" applyProtection="1">
      <alignment horizontal="center" vertical="center" wrapText="1"/>
      <protection locked="0" hidden="1"/>
    </xf>
    <xf numFmtId="0" fontId="6" fillId="4" borderId="10" xfId="0" applyFont="1" applyFill="1" applyBorder="1" applyAlignment="1" applyProtection="1">
      <alignment horizontal="center" vertical="center" wrapText="1"/>
      <protection locked="0" hidden="1"/>
    </xf>
    <xf numFmtId="0" fontId="6" fillId="0" borderId="24" xfId="0" applyFont="1" applyBorder="1" applyAlignment="1" applyProtection="1">
      <alignment horizontal="center" vertical="center"/>
      <protection locked="0"/>
    </xf>
    <xf numFmtId="0" fontId="6" fillId="3" borderId="52" xfId="0" applyFont="1" applyFill="1" applyBorder="1" applyAlignment="1">
      <alignment horizontal="left" vertical="center"/>
    </xf>
    <xf numFmtId="0" fontId="6" fillId="3" borderId="53" xfId="0" applyFont="1" applyFill="1" applyBorder="1" applyAlignment="1">
      <alignment horizontal="left" vertical="center"/>
    </xf>
    <xf numFmtId="0" fontId="6" fillId="3" borderId="47" xfId="0" applyFont="1" applyFill="1" applyBorder="1" applyAlignment="1">
      <alignment horizontal="left" vertical="center"/>
    </xf>
    <xf numFmtId="0" fontId="4" fillId="3" borderId="27" xfId="0" applyFont="1" applyFill="1" applyBorder="1" applyAlignment="1">
      <alignment horizontal="left" vertical="center" wrapText="1"/>
    </xf>
    <xf numFmtId="0" fontId="6" fillId="0" borderId="53" xfId="0" applyFont="1" applyBorder="1" applyAlignment="1" applyProtection="1">
      <alignment horizontal="center" vertical="center" wrapText="1"/>
      <protection locked="0"/>
    </xf>
    <xf numFmtId="0" fontId="6" fillId="0" borderId="47" xfId="0" applyFont="1" applyBorder="1" applyAlignment="1" applyProtection="1">
      <alignment horizontal="center" vertical="center" wrapText="1"/>
      <protection locked="0"/>
    </xf>
    <xf numFmtId="0" fontId="6" fillId="0" borderId="27" xfId="0" applyFont="1" applyBorder="1" applyAlignment="1" applyProtection="1">
      <alignment horizontal="left"/>
      <protection locked="0"/>
    </xf>
    <xf numFmtId="0" fontId="6" fillId="0" borderId="39" xfId="0" applyFont="1" applyBorder="1" applyAlignment="1" applyProtection="1">
      <alignment horizontal="left"/>
      <protection locked="0"/>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40" xfId="0" applyFont="1" applyFill="1" applyBorder="1" applyAlignment="1">
      <alignment horizontal="center"/>
    </xf>
    <xf numFmtId="0" fontId="4" fillId="3" borderId="1" xfId="0" applyFont="1" applyFill="1" applyBorder="1" applyAlignment="1"/>
    <xf numFmtId="0" fontId="4" fillId="3" borderId="3" xfId="0" applyFont="1" applyFill="1" applyBorder="1" applyAlignment="1"/>
    <xf numFmtId="0" fontId="6" fillId="0" borderId="1"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4" fillId="3" borderId="40" xfId="0" applyFont="1" applyFill="1" applyBorder="1" applyAlignment="1">
      <alignment horizontal="center" vertical="center"/>
    </xf>
    <xf numFmtId="0" fontId="4" fillId="3" borderId="34" xfId="0" applyFont="1" applyFill="1" applyBorder="1" applyAlignment="1">
      <alignment horizontal="left" vertical="center"/>
    </xf>
    <xf numFmtId="0" fontId="4" fillId="3" borderId="35" xfId="0" applyFont="1" applyFill="1" applyBorder="1" applyAlignment="1">
      <alignment horizontal="left" vertical="center"/>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5" fillId="2" borderId="20" xfId="2" applyFont="1" applyFill="1" applyBorder="1" applyAlignment="1" applyProtection="1">
      <alignment horizontal="left" vertical="center"/>
    </xf>
    <xf numFmtId="0" fontId="5" fillId="2" borderId="21" xfId="2" applyFont="1" applyFill="1" applyBorder="1" applyAlignment="1" applyProtection="1">
      <alignment horizontal="left" vertical="center"/>
    </xf>
    <xf numFmtId="0" fontId="5" fillId="2" borderId="77" xfId="2" applyFont="1" applyFill="1" applyBorder="1" applyAlignment="1" applyProtection="1">
      <alignment horizontal="left" vertical="center"/>
    </xf>
    <xf numFmtId="0" fontId="4" fillId="3" borderId="33" xfId="0" applyFont="1" applyFill="1" applyBorder="1" applyAlignment="1">
      <alignment horizontal="left"/>
    </xf>
    <xf numFmtId="0" fontId="4" fillId="3" borderId="34" xfId="0" applyFont="1" applyFill="1" applyBorder="1" applyAlignment="1">
      <alignment horizontal="left"/>
    </xf>
    <xf numFmtId="0" fontId="4" fillId="3" borderId="35" xfId="0" applyFont="1" applyFill="1" applyBorder="1" applyAlignment="1">
      <alignment horizontal="left"/>
    </xf>
    <xf numFmtId="0" fontId="4" fillId="3" borderId="78" xfId="0" applyFont="1" applyFill="1" applyBorder="1" applyAlignment="1">
      <alignment horizontal="left" vertical="center" wrapText="1"/>
    </xf>
    <xf numFmtId="0" fontId="4" fillId="3" borderId="8" xfId="0" applyFont="1" applyFill="1" applyBorder="1" applyAlignment="1">
      <alignment horizontal="center" vertical="center"/>
    </xf>
    <xf numFmtId="0" fontId="4" fillId="3" borderId="40" xfId="0" applyFont="1" applyFill="1" applyBorder="1" applyAlignment="1">
      <alignment horizontal="center" vertical="center" wrapText="1"/>
    </xf>
    <xf numFmtId="0" fontId="4" fillId="3" borderId="33" xfId="0" applyFont="1" applyFill="1" applyBorder="1" applyAlignment="1">
      <alignment horizontal="left" vertical="center" wrapText="1"/>
    </xf>
    <xf numFmtId="0" fontId="4" fillId="3" borderId="91" xfId="0" applyFont="1" applyFill="1" applyBorder="1" applyAlignment="1">
      <alignment horizontal="left" vertical="center" wrapText="1"/>
    </xf>
    <xf numFmtId="0" fontId="4" fillId="3" borderId="35" xfId="0" applyFont="1" applyFill="1" applyBorder="1" applyAlignment="1">
      <alignment horizontal="left" vertical="center" wrapText="1"/>
    </xf>
    <xf numFmtId="0" fontId="6" fillId="0" borderId="33" xfId="0" applyFont="1" applyBorder="1" applyAlignment="1" applyProtection="1">
      <alignment horizontal="center"/>
      <protection locked="0"/>
    </xf>
    <xf numFmtId="0" fontId="6" fillId="0" borderId="35" xfId="0" applyFont="1" applyBorder="1" applyAlignment="1" applyProtection="1">
      <alignment horizontal="center"/>
      <protection locked="0"/>
    </xf>
    <xf numFmtId="0" fontId="6" fillId="0" borderId="1"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40" xfId="0" applyFont="1" applyBorder="1" applyAlignment="1" applyProtection="1">
      <alignment horizontal="left" vertical="center"/>
      <protection locked="0"/>
    </xf>
    <xf numFmtId="0" fontId="6" fillId="3" borderId="1" xfId="0" applyFont="1" applyFill="1" applyBorder="1" applyAlignment="1"/>
    <xf numFmtId="0" fontId="6" fillId="3" borderId="2" xfId="0" applyFont="1" applyFill="1" applyBorder="1" applyAlignment="1"/>
    <xf numFmtId="0" fontId="6" fillId="3" borderId="3" xfId="0" applyFont="1" applyFill="1" applyBorder="1" applyAlignment="1"/>
    <xf numFmtId="0" fontId="6" fillId="0" borderId="6" xfId="0" applyFont="1" applyBorder="1" applyAlignment="1" applyProtection="1">
      <alignment horizontal="left"/>
      <protection locked="0"/>
    </xf>
    <xf numFmtId="0" fontId="6" fillId="0" borderId="24" xfId="0" applyFont="1" applyBorder="1" applyAlignment="1" applyProtection="1">
      <alignment horizontal="left"/>
      <protection locked="0"/>
    </xf>
    <xf numFmtId="0" fontId="6" fillId="3" borderId="13" xfId="0" applyFont="1" applyFill="1" applyBorder="1" applyAlignment="1">
      <alignment horizontal="left" vertical="center"/>
    </xf>
    <xf numFmtId="0" fontId="6" fillId="3" borderId="14" xfId="0" applyFont="1" applyFill="1" applyBorder="1" applyAlignment="1">
      <alignment horizontal="left" vertical="center"/>
    </xf>
    <xf numFmtId="0" fontId="6" fillId="3" borderId="41" xfId="0" applyFont="1" applyFill="1" applyBorder="1" applyAlignment="1">
      <alignment horizontal="left" vertical="center"/>
    </xf>
    <xf numFmtId="0" fontId="6" fillId="4" borderId="46" xfId="0" applyFont="1" applyFill="1" applyBorder="1" applyAlignment="1" applyProtection="1">
      <alignment horizontal="left" vertical="center"/>
      <protection locked="0"/>
    </xf>
    <xf numFmtId="0" fontId="6" fillId="4" borderId="30" xfId="0" applyFont="1" applyFill="1" applyBorder="1" applyAlignment="1" applyProtection="1">
      <alignment horizontal="left" vertical="center"/>
      <protection locked="0"/>
    </xf>
    <xf numFmtId="0" fontId="6" fillId="4" borderId="31" xfId="0" applyFont="1" applyFill="1" applyBorder="1" applyAlignment="1" applyProtection="1">
      <alignment horizontal="left" vertical="center"/>
      <protection locked="0"/>
    </xf>
    <xf numFmtId="0" fontId="4" fillId="3" borderId="27" xfId="0" applyFont="1" applyFill="1" applyBorder="1" applyAlignment="1">
      <alignment horizontal="left" vertical="center"/>
    </xf>
    <xf numFmtId="0" fontId="4" fillId="3" borderId="39" xfId="0" applyFont="1" applyFill="1" applyBorder="1" applyAlignment="1">
      <alignment horizontal="left" vertical="center"/>
    </xf>
    <xf numFmtId="0" fontId="4" fillId="3" borderId="6"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8" xfId="0" applyFont="1" applyFill="1" applyBorder="1" applyAlignment="1"/>
    <xf numFmtId="0" fontId="4" fillId="3" borderId="10" xfId="0" applyFont="1" applyFill="1" applyBorder="1" applyAlignment="1"/>
    <xf numFmtId="0" fontId="6" fillId="0" borderId="8" xfId="0" applyFont="1" applyBorder="1" applyAlignment="1" applyProtection="1">
      <alignment horizontal="center"/>
      <protection locked="0"/>
    </xf>
    <xf numFmtId="0" fontId="6" fillId="0" borderId="10" xfId="0" applyFont="1" applyBorder="1" applyAlignment="1" applyProtection="1">
      <alignment horizontal="center"/>
      <protection locked="0"/>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44" xfId="0" applyFont="1" applyBorder="1" applyAlignment="1" applyProtection="1">
      <alignment horizontal="left" vertical="center"/>
      <protection locked="0"/>
    </xf>
    <xf numFmtId="0" fontId="6" fillId="3" borderId="7" xfId="0" applyFont="1" applyFill="1" applyBorder="1" applyAlignment="1">
      <alignment horizontal="left" vertical="center"/>
    </xf>
    <xf numFmtId="0" fontId="6" fillId="3" borderId="58" xfId="0" applyFont="1" applyFill="1" applyBorder="1" applyAlignment="1">
      <alignment horizontal="left" vertical="center"/>
    </xf>
    <xf numFmtId="0" fontId="6" fillId="3" borderId="6" xfId="0" applyFont="1" applyFill="1" applyBorder="1" applyAlignment="1">
      <alignment horizontal="left" vertical="center"/>
    </xf>
    <xf numFmtId="0" fontId="6" fillId="3" borderId="24" xfId="0" applyFont="1" applyFill="1" applyBorder="1" applyAlignment="1">
      <alignment horizontal="left" vertical="center"/>
    </xf>
    <xf numFmtId="0" fontId="6" fillId="0" borderId="29" xfId="0" applyFont="1" applyBorder="1" applyAlignment="1" applyProtection="1">
      <alignment horizontal="left"/>
      <protection locked="0"/>
    </xf>
    <xf numFmtId="0" fontId="6" fillId="0" borderId="38" xfId="0" applyFont="1" applyBorder="1" applyAlignment="1" applyProtection="1">
      <alignment horizontal="left"/>
      <protection locked="0"/>
    </xf>
    <xf numFmtId="0" fontId="4" fillId="3" borderId="40" xfId="0" applyFont="1" applyFill="1" applyBorder="1" applyAlignment="1">
      <alignment horizontal="left" vertical="center"/>
    </xf>
    <xf numFmtId="0" fontId="12" fillId="0" borderId="16" xfId="2" applyFont="1" applyBorder="1" applyAlignment="1">
      <alignment horizontal="left"/>
    </xf>
    <xf numFmtId="0" fontId="12" fillId="0" borderId="17" xfId="2" applyFont="1" applyBorder="1" applyAlignment="1">
      <alignment horizontal="left"/>
    </xf>
    <xf numFmtId="0" fontId="13" fillId="0" borderId="28"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6" fillId="0" borderId="30" xfId="0" applyFont="1" applyBorder="1" applyAlignment="1" applyProtection="1">
      <alignment horizontal="center" wrapText="1"/>
      <protection locked="0"/>
    </xf>
    <xf numFmtId="0" fontId="6" fillId="0" borderId="31" xfId="0" applyFont="1" applyBorder="1" applyAlignment="1" applyProtection="1">
      <alignment horizontal="center" wrapText="1"/>
      <protection locked="0"/>
    </xf>
    <xf numFmtId="0" fontId="13" fillId="3" borderId="78" xfId="0" applyFont="1" applyFill="1" applyBorder="1" applyAlignment="1">
      <alignment horizontal="left" vertical="center"/>
    </xf>
    <xf numFmtId="0" fontId="13" fillId="3" borderId="71" xfId="0" applyFont="1" applyFill="1" applyBorder="1" applyAlignment="1">
      <alignment horizontal="left" vertical="center"/>
    </xf>
    <xf numFmtId="0" fontId="13" fillId="3" borderId="99" xfId="0" applyFont="1" applyFill="1" applyBorder="1" applyAlignment="1">
      <alignment horizontal="left" vertical="center"/>
    </xf>
    <xf numFmtId="0" fontId="6" fillId="3" borderId="95" xfId="3" applyFont="1" applyFill="1" applyBorder="1" applyAlignment="1">
      <alignment horizontal="left" vertical="center"/>
    </xf>
    <xf numFmtId="0" fontId="6" fillId="3" borderId="96" xfId="3" applyFont="1" applyFill="1" applyBorder="1" applyAlignment="1">
      <alignment horizontal="left" vertical="center"/>
    </xf>
    <xf numFmtId="0" fontId="6" fillId="3" borderId="102" xfId="3" applyFont="1" applyFill="1" applyBorder="1" applyAlignment="1">
      <alignment horizontal="left" vertical="center"/>
    </xf>
    <xf numFmtId="0" fontId="6" fillId="3" borderId="97" xfId="3" applyFont="1" applyFill="1" applyBorder="1" applyAlignment="1">
      <alignment horizontal="left" vertical="center"/>
    </xf>
    <xf numFmtId="0" fontId="6" fillId="3" borderId="98" xfId="3" applyFont="1" applyFill="1" applyBorder="1" applyAlignment="1">
      <alignment horizontal="left" vertical="center"/>
    </xf>
    <xf numFmtId="0" fontId="6" fillId="3" borderId="124" xfId="3" applyFont="1" applyFill="1" applyBorder="1" applyAlignment="1">
      <alignment horizontal="left" vertical="center"/>
    </xf>
    <xf numFmtId="0" fontId="5" fillId="8" borderId="16" xfId="5" applyFont="1" applyFill="1" applyBorder="1" applyAlignment="1">
      <alignment horizontal="left" vertical="center"/>
    </xf>
    <xf numFmtId="0" fontId="5" fillId="8" borderId="17" xfId="5" applyFont="1" applyFill="1" applyBorder="1" applyAlignment="1">
      <alignment horizontal="left" vertical="center"/>
    </xf>
    <xf numFmtId="0" fontId="5" fillId="8" borderId="18" xfId="5" applyFont="1" applyFill="1" applyBorder="1" applyAlignment="1">
      <alignment horizontal="left" vertical="center"/>
    </xf>
    <xf numFmtId="0" fontId="6" fillId="3" borderId="51" xfId="3" applyFont="1" applyFill="1" applyBorder="1" applyAlignment="1">
      <alignment horizontal="left" vertical="center" wrapText="1"/>
    </xf>
    <xf numFmtId="0" fontId="6" fillId="3" borderId="89" xfId="3" applyFont="1" applyFill="1" applyBorder="1" applyAlignment="1">
      <alignment horizontal="left" vertical="center" wrapText="1"/>
    </xf>
    <xf numFmtId="0" fontId="6" fillId="3" borderId="90" xfId="3" applyFont="1" applyFill="1" applyBorder="1" applyAlignment="1">
      <alignment horizontal="left" vertical="center" wrapText="1"/>
    </xf>
    <xf numFmtId="0" fontId="6" fillId="3" borderId="28" xfId="3" applyFont="1" applyFill="1" applyBorder="1" applyAlignment="1">
      <alignment horizontal="center" vertical="center"/>
    </xf>
    <xf numFmtId="0" fontId="6" fillId="3" borderId="30" xfId="3" applyFont="1" applyFill="1" applyBorder="1" applyAlignment="1">
      <alignment horizontal="center" vertical="center"/>
    </xf>
    <xf numFmtId="0" fontId="6" fillId="3" borderId="45" xfId="3" applyFont="1" applyFill="1" applyBorder="1" applyAlignment="1">
      <alignment horizontal="center" vertical="center"/>
    </xf>
    <xf numFmtId="0" fontId="13" fillId="3" borderId="72" xfId="3" applyFont="1" applyFill="1" applyBorder="1" applyAlignment="1">
      <alignment horizontal="center" vertical="center" wrapText="1"/>
    </xf>
    <xf numFmtId="0" fontId="13" fillId="3" borderId="61" xfId="3" applyFont="1" applyFill="1" applyBorder="1" applyAlignment="1">
      <alignment horizontal="center" vertical="center" wrapText="1"/>
    </xf>
    <xf numFmtId="0" fontId="13" fillId="3" borderId="62" xfId="3" applyFont="1" applyFill="1" applyBorder="1" applyAlignment="1">
      <alignment horizontal="center" vertical="center" wrapText="1"/>
    </xf>
    <xf numFmtId="0" fontId="42" fillId="0" borderId="17" xfId="4" applyFont="1" applyBorder="1" applyAlignment="1" applyProtection="1">
      <alignment horizontal="center" vertical="center"/>
    </xf>
    <xf numFmtId="0" fontId="13" fillId="3" borderId="106" xfId="3" applyFont="1" applyFill="1" applyBorder="1" applyAlignment="1">
      <alignment horizontal="left" vertical="center" wrapText="1"/>
    </xf>
    <xf numFmtId="0" fontId="6" fillId="3" borderId="95" xfId="3" applyFont="1" applyFill="1" applyBorder="1" applyAlignment="1">
      <alignment horizontal="center" vertical="center"/>
    </xf>
    <xf numFmtId="0" fontId="6" fillId="0" borderId="73" xfId="3" applyFont="1" applyBorder="1" applyAlignment="1" applyProtection="1">
      <alignment horizontal="center" vertical="center" wrapText="1"/>
      <protection locked="0"/>
    </xf>
    <xf numFmtId="0" fontId="6" fillId="0" borderId="88" xfId="3" applyFont="1" applyBorder="1" applyAlignment="1" applyProtection="1">
      <alignment horizontal="center" vertical="center" wrapText="1"/>
      <protection locked="0"/>
    </xf>
    <xf numFmtId="0" fontId="13" fillId="3" borderId="116" xfId="3" applyFont="1" applyFill="1" applyBorder="1" applyAlignment="1">
      <alignment horizontal="left" vertical="center" wrapText="1"/>
    </xf>
    <xf numFmtId="0" fontId="4" fillId="0" borderId="6" xfId="0" applyFont="1" applyBorder="1" applyAlignment="1">
      <alignment horizontal="center"/>
    </xf>
    <xf numFmtId="0" fontId="6" fillId="0"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33" xfId="0" applyFont="1" applyFill="1" applyBorder="1" applyAlignment="1" applyProtection="1">
      <alignment horizontal="center" vertical="center"/>
      <protection locked="0"/>
    </xf>
    <xf numFmtId="0" fontId="6" fillId="0" borderId="91" xfId="0" applyFont="1" applyFill="1" applyBorder="1" applyAlignment="1" applyProtection="1">
      <alignment horizontal="center" vertical="center"/>
      <protection locked="0"/>
    </xf>
    <xf numFmtId="0" fontId="6" fillId="0" borderId="35" xfId="0" applyFont="1" applyFill="1" applyBorder="1" applyAlignment="1" applyProtection="1">
      <alignment horizontal="center" vertical="center"/>
      <protection locked="0"/>
    </xf>
    <xf numFmtId="0" fontId="12" fillId="0" borderId="17" xfId="2" applyFont="1" applyBorder="1" applyAlignment="1">
      <alignment horizontal="center"/>
    </xf>
    <xf numFmtId="0" fontId="6" fillId="3" borderId="3" xfId="0" applyFont="1" applyFill="1" applyBorder="1" applyAlignment="1">
      <alignment horizontal="left" vertical="center" wrapText="1"/>
    </xf>
    <xf numFmtId="0" fontId="4" fillId="5" borderId="8" xfId="5" applyFont="1" applyFill="1" applyBorder="1" applyAlignment="1">
      <alignment horizontal="center" vertical="center" wrapText="1"/>
    </xf>
    <xf numFmtId="0" fontId="4" fillId="5" borderId="9" xfId="5" applyFont="1" applyFill="1" applyBorder="1" applyAlignment="1">
      <alignment horizontal="center" vertical="center" wrapText="1"/>
    </xf>
    <xf numFmtId="0" fontId="4" fillId="5" borderId="13" xfId="5" applyFont="1" applyFill="1" applyBorder="1" applyAlignment="1">
      <alignment horizontal="center" vertical="center" wrapText="1"/>
    </xf>
    <xf numFmtId="0" fontId="4" fillId="5" borderId="14" xfId="5" applyFont="1" applyFill="1" applyBorder="1" applyAlignment="1">
      <alignment horizontal="center" vertical="center" wrapText="1"/>
    </xf>
    <xf numFmtId="0" fontId="4" fillId="5" borderId="10" xfId="5" applyFont="1" applyFill="1" applyBorder="1" applyAlignment="1">
      <alignment horizontal="center" vertical="center" wrapText="1"/>
    </xf>
    <xf numFmtId="0" fontId="4" fillId="5" borderId="11" xfId="5" applyFont="1" applyFill="1" applyBorder="1" applyAlignment="1">
      <alignment horizontal="center" vertical="center" wrapText="1"/>
    </xf>
    <xf numFmtId="0" fontId="4" fillId="5" borderId="12" xfId="5" applyFont="1" applyFill="1" applyBorder="1" applyAlignment="1">
      <alignment horizontal="center" vertical="center" wrapText="1"/>
    </xf>
    <xf numFmtId="0" fontId="6" fillId="3" borderId="33" xfId="0" applyFont="1" applyFill="1" applyBorder="1" applyAlignment="1">
      <alignment vertical="center"/>
    </xf>
    <xf numFmtId="0" fontId="6" fillId="3" borderId="91" xfId="0" applyFont="1" applyFill="1" applyBorder="1" applyAlignment="1">
      <alignment vertical="center"/>
    </xf>
    <xf numFmtId="0" fontId="6" fillId="3" borderId="35" xfId="0" applyFont="1" applyFill="1" applyBorder="1" applyAlignment="1">
      <alignment vertical="center"/>
    </xf>
    <xf numFmtId="9" fontId="6" fillId="0" borderId="1" xfId="6" applyFont="1" applyFill="1" applyBorder="1" applyAlignment="1" applyProtection="1">
      <alignment horizontal="left" vertical="center"/>
      <protection locked="0"/>
    </xf>
    <xf numFmtId="9" fontId="6" fillId="0" borderId="2" xfId="6" applyFont="1" applyFill="1" applyBorder="1" applyAlignment="1" applyProtection="1">
      <alignment horizontal="left" vertical="center"/>
      <protection locked="0"/>
    </xf>
    <xf numFmtId="9" fontId="6" fillId="0" borderId="40" xfId="6" applyFont="1" applyFill="1" applyBorder="1" applyAlignment="1" applyProtection="1">
      <alignment horizontal="left" vertical="center"/>
      <protection locked="0"/>
    </xf>
    <xf numFmtId="0" fontId="16" fillId="8" borderId="16" xfId="5" applyFont="1" applyFill="1" applyBorder="1" applyAlignment="1">
      <alignment horizontal="left" vertical="center"/>
    </xf>
    <xf numFmtId="0" fontId="16" fillId="8" borderId="17" xfId="5" applyFont="1" applyFill="1" applyBorder="1" applyAlignment="1">
      <alignment horizontal="left" vertical="center"/>
    </xf>
    <xf numFmtId="0" fontId="6" fillId="4" borderId="1" xfId="5" applyFont="1" applyFill="1" applyBorder="1" applyAlignment="1" applyProtection="1">
      <alignment horizontal="center" vertical="center" wrapText="1"/>
      <protection locked="0"/>
    </xf>
    <xf numFmtId="0" fontId="6" fillId="4" borderId="3" xfId="5" applyFont="1" applyFill="1" applyBorder="1" applyAlignment="1" applyProtection="1">
      <alignment horizontal="center" vertical="center" wrapText="1"/>
      <protection locked="0"/>
    </xf>
    <xf numFmtId="0" fontId="6" fillId="0" borderId="91" xfId="0" applyFont="1" applyBorder="1" applyAlignment="1" applyProtection="1">
      <alignment horizontal="center" vertical="center"/>
      <protection locked="0"/>
    </xf>
    <xf numFmtId="0" fontId="4" fillId="5" borderId="1" xfId="5" applyFont="1" applyFill="1" applyBorder="1" applyAlignment="1">
      <alignment horizontal="center" vertical="center" wrapText="1"/>
    </xf>
    <xf numFmtId="0" fontId="4" fillId="5" borderId="3" xfId="5" applyFont="1" applyFill="1" applyBorder="1" applyAlignment="1">
      <alignment horizontal="center" vertical="center" wrapText="1"/>
    </xf>
    <xf numFmtId="0" fontId="4" fillId="5" borderId="4" xfId="5" applyFont="1" applyFill="1" applyBorder="1" applyAlignment="1">
      <alignment horizontal="center" vertical="center" wrapText="1"/>
    </xf>
    <xf numFmtId="0" fontId="4" fillId="5" borderId="7" xfId="5" applyFont="1" applyFill="1" applyBorder="1" applyAlignment="1">
      <alignment horizontal="center" vertical="center" wrapText="1"/>
    </xf>
    <xf numFmtId="0" fontId="4" fillId="0" borderId="26" xfId="0" applyFont="1" applyBorder="1" applyAlignment="1">
      <alignment horizontal="center"/>
    </xf>
    <xf numFmtId="9" fontId="6" fillId="0" borderId="33" xfId="6" applyFont="1" applyFill="1" applyBorder="1" applyAlignment="1" applyProtection="1">
      <alignment horizontal="left" vertical="center"/>
      <protection locked="0"/>
    </xf>
    <xf numFmtId="9" fontId="6" fillId="0" borderId="91" xfId="6" applyFont="1" applyFill="1" applyBorder="1" applyAlignment="1" applyProtection="1">
      <alignment horizontal="left" vertical="center"/>
      <protection locked="0"/>
    </xf>
    <xf numFmtId="9" fontId="6" fillId="0" borderId="57" xfId="6" applyFont="1" applyFill="1" applyBorder="1" applyAlignment="1" applyProtection="1">
      <alignment horizontal="left" vertical="center"/>
      <protection locked="0"/>
    </xf>
    <xf numFmtId="0" fontId="4" fillId="5" borderId="2" xfId="5" applyFont="1" applyFill="1" applyBorder="1" applyAlignment="1">
      <alignment horizontal="center" vertical="center" wrapText="1"/>
    </xf>
    <xf numFmtId="0" fontId="4" fillId="5" borderId="40" xfId="5" applyFont="1" applyFill="1" applyBorder="1" applyAlignment="1">
      <alignment horizontal="center" vertical="center" wrapText="1"/>
    </xf>
    <xf numFmtId="0" fontId="6" fillId="3" borderId="1" xfId="5" applyFont="1" applyFill="1" applyBorder="1" applyAlignment="1">
      <alignment horizontal="center" vertical="center" wrapText="1"/>
    </xf>
    <xf numFmtId="0" fontId="6" fillId="3" borderId="2" xfId="5" applyFont="1" applyFill="1" applyBorder="1" applyAlignment="1">
      <alignment horizontal="center" vertical="center" wrapText="1"/>
    </xf>
    <xf numFmtId="0" fontId="6" fillId="3" borderId="40" xfId="5" applyFont="1" applyFill="1" applyBorder="1" applyAlignment="1">
      <alignment horizontal="center" vertical="center" wrapText="1"/>
    </xf>
    <xf numFmtId="0" fontId="6" fillId="0" borderId="1" xfId="5" applyFont="1" applyBorder="1" applyAlignment="1" applyProtection="1">
      <alignment horizontal="center" vertical="center" wrapText="1"/>
      <protection locked="0"/>
    </xf>
    <xf numFmtId="0" fontId="6" fillId="0" borderId="2" xfId="5" applyFont="1" applyBorder="1" applyAlignment="1" applyProtection="1">
      <alignment horizontal="center" vertical="center" wrapText="1"/>
      <protection locked="0"/>
    </xf>
    <xf numFmtId="0" fontId="6" fillId="0" borderId="3" xfId="5" applyFont="1" applyBorder="1" applyAlignment="1" applyProtection="1">
      <alignment horizontal="center" vertical="center" wrapText="1"/>
      <protection locked="0"/>
    </xf>
    <xf numFmtId="9" fontId="6" fillId="0" borderId="33" xfId="5" applyNumberFormat="1" applyFont="1" applyBorder="1" applyAlignment="1" applyProtection="1">
      <alignment horizontal="center" vertical="center" wrapText="1"/>
      <protection locked="0"/>
    </xf>
    <xf numFmtId="9" fontId="6" fillId="0" borderId="35" xfId="5" applyNumberFormat="1" applyFont="1" applyBorder="1" applyAlignment="1" applyProtection="1">
      <alignment horizontal="center" vertical="center" wrapText="1"/>
      <protection locked="0"/>
    </xf>
    <xf numFmtId="0" fontId="13" fillId="3" borderId="141" xfId="0" applyFont="1" applyFill="1" applyBorder="1" applyAlignment="1">
      <alignment horizontal="left" vertical="center"/>
    </xf>
    <xf numFmtId="0" fontId="13" fillId="3" borderId="104" xfId="0" applyFont="1" applyFill="1" applyBorder="1" applyAlignment="1">
      <alignment horizontal="left" vertical="center"/>
    </xf>
    <xf numFmtId="0" fontId="13" fillId="3" borderId="105" xfId="0" applyFont="1" applyFill="1" applyBorder="1" applyAlignment="1">
      <alignment horizontal="left" vertical="center"/>
    </xf>
    <xf numFmtId="0" fontId="6" fillId="3" borderId="128" xfId="3" applyFont="1" applyFill="1" applyBorder="1" applyAlignment="1">
      <alignment horizontal="left" vertical="center"/>
    </xf>
    <xf numFmtId="0" fontId="6" fillId="3" borderId="130" xfId="3" applyFont="1" applyFill="1" applyBorder="1" applyAlignment="1">
      <alignment horizontal="left" vertical="center"/>
    </xf>
    <xf numFmtId="0" fontId="22" fillId="0" borderId="0" xfId="0" applyFont="1" applyAlignment="1">
      <alignment vertical="center"/>
    </xf>
    <xf numFmtId="0" fontId="6" fillId="3" borderId="113" xfId="3" applyFont="1" applyFill="1" applyBorder="1" applyAlignment="1">
      <alignment horizontal="left" vertical="center"/>
    </xf>
    <xf numFmtId="0" fontId="6" fillId="3" borderId="143" xfId="3" applyFont="1" applyFill="1" applyBorder="1" applyAlignment="1">
      <alignment horizontal="left" vertical="center"/>
    </xf>
    <xf numFmtId="0" fontId="6" fillId="3" borderId="138" xfId="3" applyFont="1" applyFill="1" applyBorder="1" applyAlignment="1">
      <alignment horizontal="left" vertical="center"/>
    </xf>
    <xf numFmtId="0" fontId="13" fillId="3" borderId="141" xfId="3" applyFont="1" applyFill="1" applyBorder="1" applyAlignment="1">
      <alignment horizontal="left" vertical="center" wrapText="1"/>
    </xf>
    <xf numFmtId="0" fontId="13" fillId="3" borderId="104" xfId="3" applyFont="1" applyFill="1" applyBorder="1" applyAlignment="1">
      <alignment horizontal="left" vertical="center" wrapText="1"/>
    </xf>
    <xf numFmtId="0" fontId="13" fillId="3" borderId="105" xfId="3" applyFont="1" applyFill="1" applyBorder="1" applyAlignment="1">
      <alignment horizontal="left" vertical="center" wrapText="1"/>
    </xf>
    <xf numFmtId="0" fontId="6" fillId="3" borderId="119" xfId="3" applyFont="1" applyFill="1" applyBorder="1" applyAlignment="1">
      <alignment horizontal="left" vertical="center"/>
    </xf>
    <xf numFmtId="0" fontId="6" fillId="3" borderId="126" xfId="3" applyFont="1" applyFill="1" applyBorder="1" applyAlignment="1">
      <alignment horizontal="left" vertical="center"/>
    </xf>
    <xf numFmtId="0" fontId="6" fillId="3" borderId="120" xfId="3" applyFont="1" applyFill="1" applyBorder="1" applyAlignment="1">
      <alignment horizontal="left" vertical="center"/>
    </xf>
    <xf numFmtId="0" fontId="13" fillId="3" borderId="142" xfId="0" applyFont="1" applyFill="1" applyBorder="1" applyAlignment="1">
      <alignment horizontal="left" vertical="center"/>
    </xf>
    <xf numFmtId="0" fontId="13" fillId="3" borderId="125" xfId="0" applyFont="1" applyFill="1" applyBorder="1" applyAlignment="1">
      <alignment horizontal="left" vertical="center"/>
    </xf>
    <xf numFmtId="0" fontId="13" fillId="3" borderId="118" xfId="0" applyFont="1" applyFill="1" applyBorder="1" applyAlignment="1">
      <alignment horizontal="left" vertical="center"/>
    </xf>
    <xf numFmtId="0" fontId="4" fillId="3" borderId="40" xfId="0" applyFont="1" applyFill="1" applyBorder="1" applyAlignment="1">
      <alignment horizontal="left" vertical="center" wrapText="1"/>
    </xf>
    <xf numFmtId="9" fontId="6" fillId="0" borderId="1" xfId="5" applyNumberFormat="1" applyFont="1" applyBorder="1" applyAlignment="1" applyProtection="1">
      <alignment horizontal="center" vertical="center" wrapText="1"/>
      <protection locked="0"/>
    </xf>
    <xf numFmtId="9" fontId="6" fillId="0" borderId="3" xfId="5" applyNumberFormat="1" applyFont="1" applyBorder="1" applyAlignment="1" applyProtection="1">
      <alignment horizontal="center" vertical="center" wrapText="1"/>
      <protection locked="0"/>
    </xf>
    <xf numFmtId="0" fontId="6" fillId="3" borderId="3" xfId="5" applyFont="1" applyFill="1" applyBorder="1" applyAlignment="1">
      <alignment horizontal="center" vertical="center" wrapText="1"/>
    </xf>
    <xf numFmtId="9" fontId="6" fillId="0" borderId="1" xfId="6" applyFont="1" applyBorder="1" applyAlignment="1" applyProtection="1">
      <alignment horizontal="center" vertical="center" wrapText="1"/>
      <protection locked="0"/>
    </xf>
    <xf numFmtId="9" fontId="6" fillId="0" borderId="3" xfId="6" applyFont="1" applyBorder="1" applyAlignment="1" applyProtection="1">
      <alignment horizontal="center" vertical="center" wrapText="1"/>
      <protection locked="0"/>
    </xf>
    <xf numFmtId="0" fontId="6" fillId="3" borderId="8" xfId="5" applyFont="1" applyFill="1" applyBorder="1" applyAlignment="1">
      <alignment horizontal="center" vertical="center" wrapText="1"/>
    </xf>
    <xf numFmtId="0" fontId="6" fillId="3" borderId="10" xfId="5" applyFont="1" applyFill="1" applyBorder="1" applyAlignment="1">
      <alignment horizontal="center" vertical="center" wrapText="1"/>
    </xf>
    <xf numFmtId="0" fontId="6" fillId="3" borderId="13" xfId="5" applyFont="1" applyFill="1" applyBorder="1" applyAlignment="1">
      <alignment horizontal="center" vertical="center" wrapText="1"/>
    </xf>
    <xf numFmtId="0" fontId="6" fillId="3" borderId="15" xfId="5" applyFont="1" applyFill="1" applyBorder="1" applyAlignment="1">
      <alignment horizontal="center" vertical="center" wrapText="1"/>
    </xf>
    <xf numFmtId="0" fontId="6" fillId="0" borderId="33" xfId="5" applyFont="1" applyBorder="1" applyAlignment="1" applyProtection="1">
      <alignment horizontal="center" vertical="center" wrapText="1"/>
      <protection locked="0"/>
    </xf>
    <xf numFmtId="0" fontId="6" fillId="0" borderId="91" xfId="5" applyFont="1" applyBorder="1" applyAlignment="1" applyProtection="1">
      <alignment horizontal="center" vertical="center" wrapText="1"/>
      <protection locked="0"/>
    </xf>
    <xf numFmtId="0" fontId="6" fillId="0" borderId="35" xfId="5" applyFont="1" applyBorder="1" applyAlignment="1" applyProtection="1">
      <alignment horizontal="center" vertical="center" wrapText="1"/>
      <protection locked="0"/>
    </xf>
    <xf numFmtId="0" fontId="6" fillId="5" borderId="8" xfId="5" applyFont="1" applyFill="1" applyBorder="1" applyAlignment="1">
      <alignment horizontal="center" vertical="center" wrapText="1"/>
    </xf>
    <xf numFmtId="0" fontId="6" fillId="5" borderId="9" xfId="5" applyFont="1" applyFill="1" applyBorder="1" applyAlignment="1">
      <alignment horizontal="center" vertical="center" wrapText="1"/>
    </xf>
    <xf numFmtId="0" fontId="6" fillId="5" borderId="10" xfId="5" applyFont="1" applyFill="1" applyBorder="1" applyAlignment="1">
      <alignment horizontal="center" vertical="center" wrapText="1"/>
    </xf>
    <xf numFmtId="0" fontId="6" fillId="5" borderId="13" xfId="5" applyFont="1" applyFill="1" applyBorder="1" applyAlignment="1">
      <alignment horizontal="center" vertical="center" wrapText="1"/>
    </xf>
    <xf numFmtId="0" fontId="6" fillId="5" borderId="14" xfId="5" applyFont="1" applyFill="1" applyBorder="1" applyAlignment="1">
      <alignment horizontal="center" vertical="center" wrapText="1"/>
    </xf>
    <xf numFmtId="0" fontId="6" fillId="5" borderId="15" xfId="5" applyFont="1" applyFill="1" applyBorder="1" applyAlignment="1">
      <alignment horizontal="center" vertical="center" wrapText="1"/>
    </xf>
    <xf numFmtId="9" fontId="6" fillId="0" borderId="33" xfId="6" applyFont="1" applyBorder="1" applyAlignment="1" applyProtection="1">
      <alignment horizontal="center" vertical="center" wrapText="1"/>
      <protection locked="0"/>
    </xf>
    <xf numFmtId="9" fontId="6" fillId="0" borderId="35" xfId="6" applyFont="1" applyBorder="1" applyAlignment="1" applyProtection="1">
      <alignment horizontal="center" vertical="center" wrapText="1"/>
      <protection locked="0"/>
    </xf>
    <xf numFmtId="49" fontId="6" fillId="3" borderId="29" xfId="3" applyNumberFormat="1" applyFont="1" applyFill="1" applyBorder="1" applyAlignment="1">
      <alignment horizontal="left" vertical="center"/>
    </xf>
    <xf numFmtId="49" fontId="6" fillId="0" borderId="29" xfId="3" applyNumberFormat="1" applyFont="1" applyBorder="1" applyAlignment="1" applyProtection="1">
      <alignment horizontal="center" vertical="center"/>
      <protection locked="0"/>
    </xf>
    <xf numFmtId="49" fontId="6" fillId="0" borderId="38" xfId="3" applyNumberFormat="1" applyFont="1" applyBorder="1" applyAlignment="1" applyProtection="1">
      <alignment horizontal="center" vertical="center"/>
      <protection locked="0"/>
    </xf>
    <xf numFmtId="0" fontId="6" fillId="3" borderId="51" xfId="3" applyFont="1" applyFill="1" applyBorder="1" applyAlignment="1">
      <alignment horizontal="center" vertical="center" wrapText="1"/>
    </xf>
    <xf numFmtId="0" fontId="6" fillId="3" borderId="32" xfId="3" applyFont="1" applyFill="1" applyBorder="1" applyAlignment="1">
      <alignment horizontal="center" vertical="center" wrapText="1"/>
    </xf>
    <xf numFmtId="49" fontId="6" fillId="0" borderId="29" xfId="3" applyNumberFormat="1" applyFont="1" applyFill="1" applyBorder="1" applyAlignment="1" applyProtection="1">
      <alignment horizontal="center" vertical="center"/>
      <protection locked="0"/>
    </xf>
    <xf numFmtId="49" fontId="6" fillId="0" borderId="6" xfId="3" applyNumberFormat="1" applyFont="1" applyBorder="1" applyAlignment="1" applyProtection="1">
      <alignment horizontal="center" vertical="center"/>
      <protection locked="0"/>
    </xf>
    <xf numFmtId="49" fontId="6" fillId="3" borderId="27" xfId="3" applyNumberFormat="1" applyFill="1" applyBorder="1" applyAlignment="1">
      <alignment horizontal="left" vertical="center" wrapText="1"/>
    </xf>
    <xf numFmtId="49" fontId="6" fillId="3" borderId="27" xfId="3" applyNumberFormat="1" applyFont="1" applyFill="1" applyBorder="1" applyAlignment="1">
      <alignment horizontal="left" vertical="center"/>
    </xf>
    <xf numFmtId="49" fontId="6" fillId="0" borderId="6" xfId="3" applyNumberFormat="1" applyFont="1" applyFill="1" applyBorder="1" applyAlignment="1" applyProtection="1">
      <alignment horizontal="center" vertical="center"/>
      <protection locked="0"/>
    </xf>
    <xf numFmtId="0" fontId="6" fillId="0" borderId="6" xfId="3" applyFont="1" applyFill="1" applyBorder="1" applyAlignment="1" applyProtection="1">
      <alignment horizontal="center" vertical="center" wrapText="1"/>
      <protection locked="0"/>
    </xf>
    <xf numFmtId="0" fontId="6" fillId="0" borderId="24" xfId="3" applyFont="1" applyFill="1" applyBorder="1" applyAlignment="1" applyProtection="1">
      <alignment horizontal="center" vertical="center" wrapText="1"/>
      <protection locked="0"/>
    </xf>
    <xf numFmtId="49" fontId="6" fillId="3" borderId="6" xfId="3" applyNumberFormat="1" applyFont="1" applyFill="1" applyBorder="1" applyAlignment="1">
      <alignment horizontal="left" vertical="center"/>
    </xf>
    <xf numFmtId="49" fontId="6" fillId="3" borderId="24" xfId="3" applyNumberFormat="1" applyFont="1" applyFill="1" applyBorder="1" applyAlignment="1">
      <alignment horizontal="left" vertical="center"/>
    </xf>
    <xf numFmtId="49" fontId="6" fillId="3" borderId="6" xfId="3" applyNumberFormat="1" applyFont="1" applyFill="1" applyBorder="1" applyAlignment="1">
      <alignment horizontal="center" vertical="center"/>
    </xf>
    <xf numFmtId="49" fontId="6" fillId="3" borderId="6" xfId="3" applyNumberFormat="1" applyFont="1" applyFill="1" applyBorder="1" applyAlignment="1">
      <alignment horizontal="center" vertical="center" wrapText="1"/>
    </xf>
    <xf numFmtId="49" fontId="6" fillId="3" borderId="1" xfId="3" applyNumberFormat="1" applyFill="1" applyBorder="1" applyAlignment="1">
      <alignment horizontal="left" vertical="center" wrapText="1"/>
    </xf>
    <xf numFmtId="49" fontId="6" fillId="3" borderId="2" xfId="3" applyNumberFormat="1" applyFill="1" applyBorder="1" applyAlignment="1">
      <alignment horizontal="left" vertical="center" wrapText="1"/>
    </xf>
    <xf numFmtId="49" fontId="6" fillId="3" borderId="40" xfId="3" applyNumberFormat="1" applyFill="1" applyBorder="1" applyAlignment="1">
      <alignment horizontal="left" vertical="center" wrapText="1"/>
    </xf>
    <xf numFmtId="49" fontId="6" fillId="4" borderId="8" xfId="3" applyNumberFormat="1" applyFont="1" applyFill="1" applyBorder="1" applyAlignment="1" applyProtection="1">
      <alignment horizontal="center" vertical="center"/>
      <protection locked="0"/>
    </xf>
    <xf numFmtId="49" fontId="6" fillId="4" borderId="9" xfId="3" applyNumberFormat="1" applyFont="1" applyFill="1" applyBorder="1" applyAlignment="1" applyProtection="1">
      <alignment horizontal="center" vertical="center"/>
      <protection locked="0"/>
    </xf>
    <xf numFmtId="49" fontId="6" fillId="4" borderId="40" xfId="3" applyNumberFormat="1" applyFont="1" applyFill="1" applyBorder="1" applyAlignment="1" applyProtection="1">
      <alignment horizontal="center" vertical="center"/>
      <protection locked="0"/>
    </xf>
    <xf numFmtId="49" fontId="6" fillId="3" borderId="52" xfId="3" applyNumberFormat="1" applyFill="1" applyBorder="1" applyAlignment="1">
      <alignment horizontal="left" vertical="center" wrapText="1"/>
    </xf>
    <xf numFmtId="49" fontId="6" fillId="3" borderId="53" xfId="3" applyNumberFormat="1" applyFill="1" applyBorder="1" applyAlignment="1">
      <alignment horizontal="left" vertical="center" wrapText="1"/>
    </xf>
    <xf numFmtId="49" fontId="6" fillId="3" borderId="47" xfId="3" applyNumberFormat="1" applyFill="1" applyBorder="1" applyAlignment="1">
      <alignment horizontal="left" vertical="center" wrapText="1"/>
    </xf>
    <xf numFmtId="49" fontId="6" fillId="3" borderId="6" xfId="3" applyNumberFormat="1" applyFill="1" applyBorder="1" applyAlignment="1">
      <alignment horizontal="left" vertical="center" wrapText="1"/>
    </xf>
    <xf numFmtId="0" fontId="6" fillId="0" borderId="6" xfId="3" applyFont="1" applyFill="1" applyBorder="1" applyAlignment="1" applyProtection="1">
      <alignment vertical="center" wrapText="1"/>
      <protection locked="0"/>
    </xf>
    <xf numFmtId="0" fontId="6" fillId="0" borderId="29" xfId="3" applyFont="1" applyFill="1" applyBorder="1" applyAlignment="1" applyProtection="1">
      <alignment vertical="center" wrapText="1"/>
      <protection locked="0"/>
    </xf>
    <xf numFmtId="0" fontId="6" fillId="0" borderId="29" xfId="3" applyFont="1" applyFill="1" applyBorder="1" applyAlignment="1" applyProtection="1">
      <alignment horizontal="center" vertical="center" wrapText="1"/>
      <protection locked="0"/>
    </xf>
    <xf numFmtId="0" fontId="6" fillId="0" borderId="38" xfId="3" applyFont="1" applyFill="1" applyBorder="1" applyAlignment="1" applyProtection="1">
      <alignment horizontal="center" vertical="center" wrapText="1"/>
      <protection locked="0"/>
    </xf>
    <xf numFmtId="0" fontId="5" fillId="2" borderId="72" xfId="2" applyFont="1" applyFill="1" applyBorder="1" applyAlignment="1" applyProtection="1">
      <alignment horizontal="left" vertical="center"/>
    </xf>
    <xf numFmtId="0" fontId="5" fillId="2" borderId="61" xfId="2" applyFont="1" applyFill="1" applyBorder="1" applyAlignment="1" applyProtection="1">
      <alignment horizontal="left" vertical="center"/>
    </xf>
    <xf numFmtId="0" fontId="5" fillId="2" borderId="62" xfId="2" applyFont="1" applyFill="1" applyBorder="1" applyAlignment="1" applyProtection="1">
      <alignment horizontal="left" vertical="center"/>
    </xf>
    <xf numFmtId="0" fontId="6" fillId="4" borderId="27" xfId="3" applyFont="1" applyFill="1" applyBorder="1" applyAlignment="1" applyProtection="1">
      <alignment horizontal="center" vertical="center" wrapText="1"/>
      <protection locked="0"/>
    </xf>
    <xf numFmtId="0" fontId="6" fillId="3" borderId="27" xfId="3" applyFont="1" applyFill="1" applyBorder="1" applyAlignment="1">
      <alignment horizontal="left" vertical="center" wrapText="1"/>
    </xf>
    <xf numFmtId="0" fontId="6" fillId="3" borderId="39" xfId="3" applyFont="1" applyFill="1" applyBorder="1" applyAlignment="1">
      <alignment horizontal="left" vertical="center" wrapText="1"/>
    </xf>
    <xf numFmtId="0" fontId="4" fillId="3" borderId="6" xfId="3" applyFont="1" applyFill="1" applyBorder="1" applyAlignment="1">
      <alignment horizontal="left" vertical="center" wrapText="1"/>
    </xf>
    <xf numFmtId="0" fontId="4" fillId="3" borderId="24" xfId="3" applyFont="1" applyFill="1" applyBorder="1" applyAlignment="1">
      <alignment horizontal="left" vertical="center" wrapText="1"/>
    </xf>
    <xf numFmtId="0" fontId="6" fillId="3" borderId="6" xfId="3" applyFont="1" applyFill="1" applyBorder="1" applyAlignment="1">
      <alignment horizontal="center" vertical="center" wrapText="1"/>
    </xf>
    <xf numFmtId="0" fontId="6" fillId="3" borderId="24" xfId="3" applyFont="1" applyFill="1" applyBorder="1" applyAlignment="1">
      <alignment horizontal="center" vertical="center" wrapText="1"/>
    </xf>
    <xf numFmtId="0" fontId="6" fillId="3" borderId="48" xfId="3" applyFont="1" applyFill="1" applyBorder="1" applyAlignment="1">
      <alignment horizontal="center" vertical="center" wrapText="1"/>
    </xf>
    <xf numFmtId="0" fontId="6" fillId="3" borderId="49" xfId="3" applyFont="1" applyFill="1" applyBorder="1" applyAlignment="1">
      <alignment horizontal="center" vertical="center" wrapText="1"/>
    </xf>
    <xf numFmtId="0" fontId="6" fillId="3" borderId="50" xfId="3" applyFont="1" applyFill="1" applyBorder="1" applyAlignment="1">
      <alignment horizontal="center" vertical="center" wrapText="1"/>
    </xf>
    <xf numFmtId="0" fontId="4" fillId="0" borderId="46" xfId="0" applyFont="1" applyBorder="1" applyAlignment="1" applyProtection="1">
      <alignment horizontal="center" wrapText="1"/>
      <protection locked="0"/>
    </xf>
    <xf numFmtId="0" fontId="4" fillId="0" borderId="30" xfId="0" applyFont="1" applyBorder="1" applyAlignment="1" applyProtection="1">
      <alignment horizontal="center" wrapText="1"/>
      <protection locked="0"/>
    </xf>
    <xf numFmtId="0" fontId="4" fillId="0" borderId="31" xfId="0" applyFont="1" applyBorder="1" applyAlignment="1" applyProtection="1">
      <alignment horizontal="center" wrapText="1"/>
      <protection locked="0"/>
    </xf>
    <xf numFmtId="0" fontId="6" fillId="3" borderId="28" xfId="0" applyFont="1" applyFill="1" applyBorder="1" applyAlignment="1">
      <alignment horizontal="left" vertical="center"/>
    </xf>
    <xf numFmtId="0" fontId="6" fillId="3" borderId="30" xfId="0" applyFont="1" applyFill="1" applyBorder="1" applyAlignment="1">
      <alignment horizontal="left" vertical="center"/>
    </xf>
    <xf numFmtId="0" fontId="6" fillId="3" borderId="45" xfId="0" applyFont="1" applyFill="1" applyBorder="1" applyAlignment="1">
      <alignment horizontal="left" vertical="center"/>
    </xf>
    <xf numFmtId="49" fontId="6" fillId="0" borderId="24" xfId="3" applyNumberFormat="1" applyFont="1" applyFill="1" applyBorder="1" applyAlignment="1" applyProtection="1">
      <alignment horizontal="center" vertical="center"/>
      <protection locked="0"/>
    </xf>
    <xf numFmtId="49" fontId="6" fillId="0" borderId="38" xfId="3" applyNumberFormat="1" applyFont="1" applyFill="1" applyBorder="1" applyAlignment="1" applyProtection="1">
      <alignment horizontal="center" vertical="center"/>
      <protection locked="0"/>
    </xf>
    <xf numFmtId="49" fontId="6" fillId="3" borderId="24" xfId="3" applyNumberFormat="1" applyFont="1" applyFill="1" applyBorder="1" applyAlignment="1">
      <alignment horizontal="center" vertical="center"/>
    </xf>
    <xf numFmtId="0" fontId="6" fillId="3" borderId="79" xfId="3" applyFont="1" applyFill="1" applyBorder="1" applyAlignment="1">
      <alignment horizontal="center" vertical="center" wrapText="1"/>
    </xf>
    <xf numFmtId="0" fontId="4" fillId="0" borderId="1"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46" xfId="0" applyFont="1" applyBorder="1" applyAlignment="1" applyProtection="1">
      <alignment horizontal="left" wrapText="1"/>
      <protection locked="0"/>
    </xf>
    <xf numFmtId="0" fontId="4" fillId="0" borderId="30" xfId="0" applyFont="1" applyBorder="1" applyAlignment="1" applyProtection="1">
      <alignment horizontal="left" wrapText="1"/>
      <protection locked="0"/>
    </xf>
    <xf numFmtId="0" fontId="4" fillId="0" borderId="31" xfId="0" applyFont="1" applyBorder="1" applyAlignment="1" applyProtection="1">
      <alignment horizontal="left" wrapText="1"/>
      <protection locked="0"/>
    </xf>
    <xf numFmtId="0" fontId="5" fillId="2" borderId="20" xfId="3" applyFont="1" applyFill="1" applyBorder="1" applyAlignment="1">
      <alignment horizontal="left" vertical="center" wrapText="1"/>
    </xf>
    <xf numFmtId="0" fontId="8" fillId="2" borderId="21" xfId="3" applyFont="1" applyFill="1" applyBorder="1" applyAlignment="1">
      <alignment horizontal="left" vertical="center" wrapText="1"/>
    </xf>
    <xf numFmtId="0" fontId="8" fillId="2" borderId="77" xfId="3"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44" xfId="0" applyFont="1" applyFill="1" applyBorder="1" applyAlignment="1">
      <alignment horizontal="left" vertical="center" wrapText="1"/>
    </xf>
    <xf numFmtId="0" fontId="6" fillId="3" borderId="25" xfId="3" applyFont="1" applyFill="1" applyBorder="1" applyAlignment="1">
      <alignment horizontal="center" vertical="center" wrapText="1"/>
    </xf>
    <xf numFmtId="0" fontId="4" fillId="3" borderId="29" xfId="0" applyFont="1" applyFill="1" applyBorder="1" applyAlignment="1">
      <alignment horizontal="left" vertical="center"/>
    </xf>
    <xf numFmtId="0" fontId="4" fillId="0" borderId="33" xfId="0" applyFont="1" applyBorder="1" applyAlignment="1" applyProtection="1">
      <alignment horizontal="center"/>
      <protection locked="0"/>
    </xf>
    <xf numFmtId="0" fontId="4" fillId="0" borderId="91" xfId="0" applyFont="1" applyBorder="1" applyAlignment="1" applyProtection="1">
      <alignment horizontal="center"/>
      <protection locked="0"/>
    </xf>
    <xf numFmtId="0" fontId="4" fillId="0" borderId="92" xfId="0" applyFont="1" applyBorder="1" applyAlignment="1" applyProtection="1">
      <alignment horizontal="center"/>
      <protection locked="0"/>
    </xf>
    <xf numFmtId="49" fontId="6" fillId="3" borderId="52" xfId="3" applyNumberFormat="1" applyFont="1" applyFill="1" applyBorder="1" applyAlignment="1">
      <alignment horizontal="left" vertical="center" wrapText="1"/>
    </xf>
    <xf numFmtId="49" fontId="6" fillId="3" borderId="53" xfId="3" applyNumberFormat="1" applyFont="1" applyFill="1" applyBorder="1" applyAlignment="1">
      <alignment horizontal="left" vertical="center" wrapText="1"/>
    </xf>
    <xf numFmtId="0" fontId="4" fillId="0" borderId="29" xfId="0" applyFont="1" applyBorder="1" applyAlignment="1" applyProtection="1">
      <alignment horizontal="left"/>
      <protection locked="0"/>
    </xf>
    <xf numFmtId="0" fontId="4" fillId="0" borderId="6" xfId="0" applyFont="1" applyBorder="1" applyAlignment="1" applyProtection="1">
      <alignment horizontal="left"/>
      <protection locked="0"/>
    </xf>
    <xf numFmtId="0" fontId="4" fillId="0" borderId="24" xfId="0" applyFont="1" applyBorder="1" applyAlignment="1" applyProtection="1">
      <alignment horizontal="left"/>
      <protection locked="0"/>
    </xf>
    <xf numFmtId="0" fontId="4" fillId="0" borderId="38" xfId="0" applyFont="1" applyBorder="1" applyAlignment="1" applyProtection="1">
      <alignment horizontal="left"/>
      <protection locked="0"/>
    </xf>
    <xf numFmtId="0" fontId="6" fillId="3" borderId="7" xfId="0" applyFont="1" applyFill="1" applyBorder="1" applyAlignment="1">
      <alignment horizontal="left" vertical="center" wrapText="1"/>
    </xf>
    <xf numFmtId="0" fontId="6" fillId="3" borderId="58" xfId="0" applyFont="1" applyFill="1" applyBorder="1" applyAlignment="1">
      <alignment horizontal="left" vertical="center" wrapText="1"/>
    </xf>
    <xf numFmtId="0" fontId="4" fillId="0" borderId="7" xfId="0" applyFont="1" applyBorder="1" applyAlignment="1" applyProtection="1">
      <alignment horizontal="left"/>
      <protection locked="0"/>
    </xf>
    <xf numFmtId="0" fontId="6" fillId="3" borderId="29" xfId="7" applyFont="1" applyFill="1" applyBorder="1" applyAlignment="1">
      <alignment horizontal="left" vertical="center" wrapText="1"/>
    </xf>
    <xf numFmtId="0" fontId="6" fillId="3" borderId="6" xfId="7" applyFont="1" applyFill="1" applyBorder="1" applyAlignment="1">
      <alignment horizontal="left" vertical="center" wrapText="1"/>
    </xf>
    <xf numFmtId="0" fontId="6" fillId="0" borderId="6" xfId="7" applyFont="1" applyBorder="1" applyAlignment="1" applyProtection="1">
      <alignment horizontal="left" vertical="center" wrapText="1"/>
      <protection locked="0"/>
    </xf>
    <xf numFmtId="0" fontId="6" fillId="0" borderId="24" xfId="7" applyFont="1" applyBorder="1" applyAlignment="1" applyProtection="1">
      <alignment horizontal="left" vertical="center" wrapText="1"/>
      <protection locked="0"/>
    </xf>
    <xf numFmtId="0" fontId="6" fillId="0" borderId="1" xfId="7" applyFont="1" applyBorder="1" applyAlignment="1" applyProtection="1">
      <alignment horizontal="left" vertical="center" wrapText="1"/>
      <protection locked="0"/>
    </xf>
    <xf numFmtId="0" fontId="6" fillId="0" borderId="2" xfId="7" applyFont="1" applyBorder="1" applyAlignment="1" applyProtection="1">
      <alignment horizontal="left" vertical="center" wrapText="1"/>
      <protection locked="0"/>
    </xf>
    <xf numFmtId="0" fontId="6" fillId="0" borderId="40" xfId="7" applyFont="1" applyBorder="1" applyAlignment="1" applyProtection="1">
      <alignment horizontal="left" vertical="center" wrapText="1"/>
      <protection locked="0"/>
    </xf>
    <xf numFmtId="0" fontId="6" fillId="3" borderId="25" xfId="7" applyFont="1" applyFill="1" applyBorder="1" applyAlignment="1">
      <alignment horizontal="center" vertical="center" wrapText="1"/>
    </xf>
    <xf numFmtId="0" fontId="6" fillId="3" borderId="32" xfId="7" applyFont="1" applyFill="1" applyBorder="1" applyAlignment="1">
      <alignment horizontal="center" vertical="center" wrapText="1"/>
    </xf>
    <xf numFmtId="0" fontId="6" fillId="3" borderId="6" xfId="7" applyFont="1" applyFill="1" applyBorder="1" applyAlignment="1">
      <alignment horizontal="center" vertical="center" wrapText="1"/>
    </xf>
    <xf numFmtId="0" fontId="6" fillId="3" borderId="24" xfId="7" applyFont="1" applyFill="1" applyBorder="1" applyAlignment="1">
      <alignment horizontal="center" vertical="center" wrapText="1"/>
    </xf>
    <xf numFmtId="0" fontId="6" fillId="3" borderId="13" xfId="7" applyFont="1" applyFill="1" applyBorder="1" applyAlignment="1">
      <alignment horizontal="left" vertical="center" wrapText="1"/>
    </xf>
    <xf numFmtId="0" fontId="6" fillId="3" borderId="14" xfId="7" applyFont="1" applyFill="1" applyBorder="1" applyAlignment="1">
      <alignment horizontal="left" vertical="center" wrapText="1"/>
    </xf>
    <xf numFmtId="0" fontId="6" fillId="3" borderId="41" xfId="7" applyFont="1" applyFill="1" applyBorder="1" applyAlignment="1">
      <alignment horizontal="left" vertical="center" wrapText="1"/>
    </xf>
    <xf numFmtId="0" fontId="6" fillId="0" borderId="33" xfId="7" applyFont="1" applyBorder="1" applyAlignment="1" applyProtection="1">
      <alignment horizontal="left" vertical="center" wrapText="1"/>
      <protection locked="0"/>
    </xf>
    <xf numFmtId="0" fontId="6" fillId="0" borderId="34" xfId="7" applyFont="1" applyBorder="1" applyAlignment="1" applyProtection="1">
      <alignment horizontal="left" vertical="center" wrapText="1"/>
      <protection locked="0"/>
    </xf>
    <xf numFmtId="0" fontId="6" fillId="0" borderId="57" xfId="7" applyFont="1" applyBorder="1" applyAlignment="1" applyProtection="1">
      <alignment horizontal="left" vertical="center" wrapText="1"/>
      <protection locked="0"/>
    </xf>
    <xf numFmtId="0" fontId="4" fillId="0" borderId="1" xfId="6" applyNumberFormat="1" applyFont="1" applyBorder="1" applyAlignment="1" applyProtection="1">
      <alignment horizontal="left"/>
      <protection locked="0"/>
    </xf>
    <xf numFmtId="0" fontId="4" fillId="0" borderId="2" xfId="6" applyNumberFormat="1" applyFont="1" applyBorder="1" applyAlignment="1" applyProtection="1">
      <alignment horizontal="left"/>
      <protection locked="0"/>
    </xf>
    <xf numFmtId="0" fontId="4" fillId="0" borderId="40" xfId="6" applyNumberFormat="1" applyFont="1" applyBorder="1" applyAlignment="1" applyProtection="1">
      <alignment horizontal="left"/>
      <protection locked="0"/>
    </xf>
    <xf numFmtId="0" fontId="4" fillId="3" borderId="144" xfId="0" applyFont="1" applyFill="1" applyBorder="1" applyAlignment="1">
      <alignment horizontal="left"/>
    </xf>
    <xf numFmtId="0" fontId="4" fillId="3" borderId="146" xfId="0" applyFont="1" applyFill="1" applyBorder="1" applyAlignment="1">
      <alignment horizontal="left"/>
    </xf>
    <xf numFmtId="0" fontId="4" fillId="3" borderId="53" xfId="0" applyFont="1" applyFill="1" applyBorder="1" applyAlignment="1">
      <alignment horizontal="left" vertical="center"/>
    </xf>
    <xf numFmtId="0" fontId="4" fillId="3" borderId="60" xfId="0" applyFont="1" applyFill="1" applyBorder="1" applyAlignment="1">
      <alignment horizontal="left" vertical="center"/>
    </xf>
    <xf numFmtId="0" fontId="4" fillId="0" borderId="33" xfId="6" applyNumberFormat="1" applyFont="1" applyBorder="1" applyAlignment="1" applyProtection="1">
      <alignment horizontal="left"/>
      <protection locked="0"/>
    </xf>
    <xf numFmtId="0" fontId="4" fillId="0" borderId="91" xfId="6" applyNumberFormat="1" applyFont="1" applyBorder="1" applyAlignment="1" applyProtection="1">
      <alignment horizontal="left"/>
      <protection locked="0"/>
    </xf>
    <xf numFmtId="0" fontId="4" fillId="0" borderId="57" xfId="6" applyNumberFormat="1" applyFont="1" applyBorder="1" applyAlignment="1" applyProtection="1">
      <alignment horizontal="left"/>
      <protection locked="0"/>
    </xf>
    <xf numFmtId="0" fontId="4" fillId="3" borderId="148" xfId="0" applyFont="1" applyFill="1" applyBorder="1" applyAlignment="1">
      <alignment horizontal="left"/>
    </xf>
    <xf numFmtId="0" fontId="4" fillId="3" borderId="149" xfId="0" applyFont="1" applyFill="1" applyBorder="1" applyAlignment="1">
      <alignment horizontal="left"/>
    </xf>
    <xf numFmtId="0" fontId="24" fillId="0" borderId="0" xfId="0" applyFont="1" applyAlignment="1" applyProtection="1">
      <alignment horizontal="center"/>
    </xf>
    <xf numFmtId="0" fontId="9" fillId="0" borderId="16"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18" xfId="0" applyFont="1" applyBorder="1" applyAlignment="1" applyProtection="1">
      <alignment horizontal="center" vertical="center"/>
    </xf>
    <xf numFmtId="0" fontId="4" fillId="3" borderId="78" xfId="0" applyFont="1" applyFill="1" applyBorder="1" applyAlignment="1" applyProtection="1">
      <alignment horizontal="left" vertical="center" wrapText="1"/>
    </xf>
    <xf numFmtId="0" fontId="4" fillId="3" borderId="21" xfId="0" applyFont="1" applyFill="1" applyBorder="1" applyAlignment="1" applyProtection="1">
      <alignment horizontal="left" vertical="center" wrapText="1"/>
    </xf>
    <xf numFmtId="0" fontId="4" fillId="3" borderId="77" xfId="0" applyFont="1" applyFill="1" applyBorder="1" applyAlignment="1" applyProtection="1">
      <alignment horizontal="left" vertical="center" wrapText="1"/>
    </xf>
    <xf numFmtId="0" fontId="4" fillId="3" borderId="6"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91"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6" fillId="3" borderId="78" xfId="0" applyFont="1" applyFill="1" applyBorder="1" applyAlignment="1" applyProtection="1">
      <alignment horizontal="left" vertical="center" wrapText="1"/>
    </xf>
    <xf numFmtId="0" fontId="6" fillId="3" borderId="21" xfId="0" applyFont="1" applyFill="1" applyBorder="1" applyAlignment="1" applyProtection="1">
      <alignment horizontal="left" vertical="center" wrapText="1"/>
    </xf>
    <xf numFmtId="0" fontId="6" fillId="3" borderId="77" xfId="0" applyFont="1" applyFill="1" applyBorder="1" applyAlignment="1" applyProtection="1">
      <alignment horizontal="left" vertical="center" wrapText="1"/>
    </xf>
    <xf numFmtId="0" fontId="0" fillId="0" borderId="6" xfId="0" applyBorder="1" applyAlignment="1" applyProtection="1">
      <alignment horizontal="left"/>
      <protection locked="0"/>
    </xf>
    <xf numFmtId="0" fontId="0" fillId="0" borderId="24" xfId="0" applyBorder="1" applyAlignment="1" applyProtection="1">
      <alignment horizontal="left"/>
      <protection locked="0"/>
    </xf>
    <xf numFmtId="0" fontId="4" fillId="3" borderId="0" xfId="0" applyFont="1" applyFill="1" applyBorder="1" applyAlignment="1" applyProtection="1">
      <alignment horizontal="center" vertical="center"/>
    </xf>
    <xf numFmtId="0" fontId="4" fillId="3" borderId="6" xfId="0" applyFont="1" applyFill="1" applyBorder="1" applyAlignment="1" applyProtection="1">
      <alignment horizontal="left" vertical="center"/>
    </xf>
    <xf numFmtId="0" fontId="4" fillId="4" borderId="6" xfId="0" applyFont="1" applyFill="1" applyBorder="1" applyAlignment="1" applyProtection="1">
      <alignment horizontal="left" vertical="center"/>
      <protection locked="0"/>
    </xf>
    <xf numFmtId="0" fontId="4" fillId="3" borderId="21" xfId="0" applyFont="1" applyFill="1" applyBorder="1" applyAlignment="1" applyProtection="1">
      <alignment horizontal="center" vertical="center"/>
    </xf>
    <xf numFmtId="0" fontId="4" fillId="3" borderId="6" xfId="0" applyFont="1" applyFill="1" applyBorder="1" applyAlignment="1" applyProtection="1">
      <alignment horizontal="left" vertical="center" wrapText="1"/>
    </xf>
    <xf numFmtId="0" fontId="5" fillId="2" borderId="19"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4" fillId="3" borderId="48" xfId="0" applyFont="1" applyFill="1" applyBorder="1" applyAlignment="1" applyProtection="1">
      <alignment horizontal="center" vertical="center"/>
    </xf>
    <xf numFmtId="0" fontId="4" fillId="3" borderId="49" xfId="0" applyFont="1" applyFill="1" applyBorder="1" applyAlignment="1" applyProtection="1">
      <alignment horizontal="center" vertical="center"/>
    </xf>
    <xf numFmtId="0" fontId="4" fillId="3" borderId="23" xfId="0" applyFont="1" applyFill="1" applyBorder="1" applyAlignment="1" applyProtection="1">
      <alignment horizontal="center" vertical="center"/>
    </xf>
    <xf numFmtId="0" fontId="4" fillId="3" borderId="6" xfId="0" applyFont="1" applyFill="1" applyBorder="1" applyAlignment="1" applyProtection="1">
      <alignment vertical="center"/>
    </xf>
    <xf numFmtId="0" fontId="4" fillId="3" borderId="50" xfId="0" applyFont="1" applyFill="1" applyBorder="1" applyAlignment="1" applyProtection="1">
      <alignment horizontal="center" vertical="center"/>
    </xf>
    <xf numFmtId="0" fontId="4" fillId="0" borderId="6"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0" fillId="0" borderId="29" xfId="0" applyBorder="1" applyAlignment="1" applyProtection="1">
      <alignment horizontal="left"/>
      <protection locked="0"/>
    </xf>
    <xf numFmtId="0" fontId="0" fillId="0" borderId="38" xfId="0" applyBorder="1" applyAlignment="1" applyProtection="1">
      <alignment horizontal="left"/>
      <protection locked="0"/>
    </xf>
    <xf numFmtId="0" fontId="6" fillId="3" borderId="28" xfId="0" applyFont="1" applyFill="1" applyBorder="1" applyAlignment="1" applyProtection="1">
      <alignment horizontal="center" vertical="center"/>
    </xf>
    <xf numFmtId="0" fontId="6" fillId="3" borderId="30" xfId="0" applyFont="1" applyFill="1" applyBorder="1" applyAlignment="1" applyProtection="1">
      <alignment horizontal="center" vertical="center"/>
    </xf>
    <xf numFmtId="0" fontId="6" fillId="3" borderId="45" xfId="0" applyFont="1" applyFill="1" applyBorder="1" applyAlignment="1" applyProtection="1">
      <alignment horizontal="center" vertical="center"/>
    </xf>
    <xf numFmtId="0" fontId="4" fillId="0" borderId="6" xfId="0" applyFont="1" applyFill="1" applyBorder="1" applyAlignment="1" applyProtection="1">
      <alignment horizontal="center" vertical="center" wrapText="1"/>
      <protection locked="0"/>
    </xf>
    <xf numFmtId="0" fontId="4" fillId="0" borderId="29" xfId="0" applyFont="1" applyFill="1" applyBorder="1" applyAlignment="1" applyProtection="1">
      <alignment horizontal="center" vertical="center" wrapText="1"/>
      <protection locked="0"/>
    </xf>
    <xf numFmtId="0" fontId="5" fillId="2" borderId="16" xfId="2" applyFont="1" applyFill="1" applyBorder="1" applyAlignment="1" applyProtection="1">
      <alignment horizontal="left" vertical="center"/>
    </xf>
    <xf numFmtId="0" fontId="18" fillId="2" borderId="17" xfId="2" applyFont="1" applyFill="1" applyBorder="1" applyAlignment="1" applyProtection="1">
      <alignment horizontal="left" vertical="center"/>
    </xf>
    <xf numFmtId="0" fontId="18" fillId="2" borderId="18" xfId="2" applyFont="1" applyFill="1" applyBorder="1" applyAlignment="1" applyProtection="1">
      <alignment horizontal="left" vertical="center"/>
    </xf>
    <xf numFmtId="0" fontId="4" fillId="3" borderId="52" xfId="0" applyFont="1" applyFill="1" applyBorder="1" applyAlignment="1">
      <alignment horizontal="left" vertical="center" wrapText="1"/>
    </xf>
    <xf numFmtId="0" fontId="4" fillId="3" borderId="39" xfId="0" applyFont="1" applyFill="1" applyBorder="1" applyAlignment="1">
      <alignment horizontal="left" vertical="center" wrapText="1"/>
    </xf>
    <xf numFmtId="0" fontId="4" fillId="0" borderId="1" xfId="0" applyFont="1" applyBorder="1" applyAlignment="1" applyProtection="1">
      <alignment horizontal="left"/>
      <protection locked="0"/>
    </xf>
    <xf numFmtId="0" fontId="4" fillId="0" borderId="2" xfId="0" applyFont="1" applyBorder="1" applyAlignment="1" applyProtection="1">
      <alignment horizontal="left"/>
      <protection locked="0"/>
    </xf>
    <xf numFmtId="0" fontId="4" fillId="0" borderId="3" xfId="0" applyFont="1" applyBorder="1" applyAlignment="1" applyProtection="1">
      <alignment horizontal="left"/>
      <protection locked="0"/>
    </xf>
    <xf numFmtId="0" fontId="4" fillId="0" borderId="61" xfId="0" applyFont="1" applyBorder="1" applyAlignment="1" applyProtection="1">
      <alignment horizontal="center" wrapText="1"/>
      <protection locked="0"/>
    </xf>
    <xf numFmtId="0" fontId="4" fillId="0" borderId="62" xfId="0" applyFont="1" applyBorder="1" applyAlignment="1" applyProtection="1">
      <alignment horizontal="center" wrapText="1"/>
      <protection locked="0"/>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58" xfId="0" applyFont="1" applyFill="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77" xfId="0" applyFont="1" applyBorder="1" applyAlignment="1">
      <alignment horizontal="center" vertical="center"/>
    </xf>
    <xf numFmtId="0" fontId="4" fillId="0" borderId="61"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0" fontId="4" fillId="0" borderId="6" xfId="0"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14" fontId="4" fillId="0" borderId="6" xfId="0" applyNumberFormat="1" applyFont="1" applyBorder="1" applyAlignment="1" applyProtection="1">
      <alignment horizontal="left" vertical="center"/>
      <protection locked="0"/>
    </xf>
    <xf numFmtId="14" fontId="4" fillId="0" borderId="24" xfId="0" applyNumberFormat="1" applyFont="1" applyBorder="1" applyAlignment="1" applyProtection="1">
      <alignment horizontal="left" vertical="center"/>
      <protection locked="0"/>
    </xf>
    <xf numFmtId="0" fontId="4" fillId="3" borderId="19" xfId="0" applyFont="1" applyFill="1" applyBorder="1" applyAlignment="1">
      <alignment horizontal="left" vertical="center"/>
    </xf>
    <xf numFmtId="0" fontId="4" fillId="3" borderId="0" xfId="0" applyFont="1" applyFill="1" applyBorder="1" applyAlignment="1">
      <alignment horizontal="left" vertical="center"/>
    </xf>
    <xf numFmtId="0" fontId="4" fillId="3" borderId="26" xfId="0" applyFont="1" applyFill="1" applyBorder="1" applyAlignment="1">
      <alignment horizontal="left" vertical="center"/>
    </xf>
    <xf numFmtId="0" fontId="4" fillId="0" borderId="50"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38" xfId="0" applyFont="1" applyBorder="1" applyAlignment="1" applyProtection="1">
      <alignment horizontal="left" vertical="center" wrapText="1"/>
      <protection locked="0"/>
    </xf>
    <xf numFmtId="0" fontId="13" fillId="0" borderId="72" xfId="5" applyFont="1" applyBorder="1" applyAlignment="1">
      <alignment horizontal="center"/>
    </xf>
    <xf numFmtId="0" fontId="13" fillId="0" borderId="61" xfId="5" applyFont="1" applyBorder="1" applyAlignment="1">
      <alignment horizontal="center"/>
    </xf>
    <xf numFmtId="0" fontId="13" fillId="0" borderId="62" xfId="5" applyFont="1" applyBorder="1" applyAlignment="1">
      <alignment horizontal="center"/>
    </xf>
    <xf numFmtId="0" fontId="4" fillId="0" borderId="6" xfId="0" applyFont="1" applyBorder="1" applyAlignment="1">
      <alignment horizontal="left" vertical="center" wrapText="1"/>
    </xf>
    <xf numFmtId="0" fontId="4" fillId="0" borderId="24" xfId="0" applyFont="1" applyBorder="1" applyAlignment="1">
      <alignment horizontal="left" vertical="center" wrapText="1"/>
    </xf>
    <xf numFmtId="0" fontId="4" fillId="0" borderId="4" xfId="0" applyFont="1" applyBorder="1" applyAlignment="1">
      <alignment horizontal="left" vertical="center" wrapText="1"/>
    </xf>
    <xf numFmtId="0" fontId="4" fillId="0" borderId="37" xfId="0" applyFont="1" applyBorder="1" applyAlignment="1">
      <alignment horizontal="left" vertical="center" wrapText="1"/>
    </xf>
    <xf numFmtId="0" fontId="6" fillId="10" borderId="27" xfId="5" applyFont="1" applyFill="1" applyBorder="1" applyAlignment="1">
      <alignment horizontal="center" vertical="center" wrapText="1"/>
    </xf>
    <xf numFmtId="0" fontId="6" fillId="10" borderId="39" xfId="5" applyFont="1" applyFill="1" applyBorder="1" applyAlignment="1">
      <alignment horizontal="center" vertical="center" wrapText="1"/>
    </xf>
  </cellXfs>
  <cellStyles count="9">
    <cellStyle name="Currency" xfId="1" builtinId="4"/>
    <cellStyle name="Hyperlink" xfId="2" builtinId="8"/>
    <cellStyle name="Hyperlink 2" xfId="4" xr:uid="{7A0D414D-3472-42FD-ADC4-13F45717B804}"/>
    <cellStyle name="Normal" xfId="0" builtinId="0"/>
    <cellStyle name="Normal 2" xfId="3" xr:uid="{C20EB0FD-18ED-47E2-87CF-63E124BC9454}"/>
    <cellStyle name="Normal 3" xfId="5" xr:uid="{F700B13D-345D-4D43-BA25-AB9C836636D2}"/>
    <cellStyle name="Normal 4" xfId="8" xr:uid="{22D8DDB1-2BBB-45F4-9C09-43747E41BA19}"/>
    <cellStyle name="Normal 5" xfId="7" xr:uid="{8D9CC127-1828-4A95-9DC1-BA8BD156CD66}"/>
    <cellStyle name="Percent" xfId="6"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0D4F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459104</xdr:colOff>
      <xdr:row>5</xdr:row>
      <xdr:rowOff>74295</xdr:rowOff>
    </xdr:from>
    <xdr:ext cx="1035844" cy="104394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7264" y="1011555"/>
          <a:ext cx="1035844" cy="1043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A\OTE\NDAA%20Microelectronics%20Study\9904%20U.S.%20Microelectronics%20Supply%20Chain%20Assessment\Survey\Drafts\9904%20Survey%20-%20DRAFT%20-%2004072022%20-%20D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A\OTE\NDAA%20Microelectronics%20Study\9904%20U.S.%20Microelectronics%20Supply%20Chain%20Assessment\Survey\Drafts\9904%20Survey%20-%20DRAFT%20-%2004082022%20-%20Version%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espitia\AppData\Local\Microsoft\Windows\INetCache\Content.Outlook\OLWIS42S\AFSC_Survey_CM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Table of Contents"/>
      <sheetName val="General Instructions"/>
      <sheetName val="1"/>
      <sheetName val="2"/>
      <sheetName val="3a"/>
      <sheetName val="3b"/>
      <sheetName val="3c"/>
      <sheetName val="4"/>
      <sheetName val="5"/>
      <sheetName val="6"/>
      <sheetName val="7"/>
      <sheetName val="8"/>
      <sheetName val="9"/>
      <sheetName val="10a"/>
      <sheetName val="10b"/>
      <sheetName val="11a"/>
      <sheetName val="11b"/>
      <sheetName val="12"/>
      <sheetName val="13"/>
      <sheetName val="14"/>
      <sheetName val="Packaging "/>
      <sheetName val="15"/>
      <sheetName val="Definition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FOUO - PRE-DECISIONAL - DO NOT DISTRIBUTE</v>
          </cell>
        </row>
      </sheetData>
      <sheetData sheetId="16"/>
      <sheetData sheetId="17"/>
      <sheetData sheetId="18">
        <row r="1">
          <cell r="A1" t="str">
            <v>FOUO - PRE-DECISIONAL - DO NOT DISTRIBUTE</v>
          </cell>
        </row>
      </sheetData>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Table of Contents"/>
      <sheetName val="General Instructions"/>
      <sheetName val="1"/>
      <sheetName val="2"/>
      <sheetName val="3a"/>
      <sheetName val="3b"/>
      <sheetName val="3c"/>
      <sheetName val="4"/>
      <sheetName val="5"/>
      <sheetName val="6"/>
      <sheetName val="7"/>
      <sheetName val="8"/>
      <sheetName val="9"/>
      <sheetName val="10a"/>
      <sheetName val="10b"/>
      <sheetName val="11a"/>
      <sheetName val="11b"/>
      <sheetName val="12"/>
      <sheetName val="13"/>
      <sheetName val="Packaging "/>
      <sheetName val="Sheet1"/>
      <sheetName val="14"/>
      <sheetName val="15"/>
      <sheetName val="Definition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FOUO - PRE-DECISIONAL - DO NOT DISTRIBUTE</v>
          </cell>
        </row>
      </sheetData>
      <sheetData sheetId="16" refreshError="1"/>
      <sheetData sheetId="17" refreshError="1"/>
      <sheetData sheetId="18">
        <row r="1">
          <cell r="A1" t="str">
            <v>FOUO - PRE-DECISIONAL - DO NOT DISTRIBUTE</v>
          </cell>
        </row>
      </sheetData>
      <sheetData sheetId="19" refreshError="1"/>
      <sheetData sheetId="20" refreshError="1"/>
      <sheetData sheetId="21" refreshError="1"/>
      <sheetData sheetId="22" refreshError="1"/>
      <sheetData sheetId="23" refreshError="1"/>
      <sheetData sheetId="24" refreshError="1"/>
      <sheetData sheetId="25">
        <row r="2">
          <cell r="A2" t="str">
            <v>Yes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Table of Contents"/>
      <sheetName val="General Instructions"/>
      <sheetName val="1"/>
      <sheetName val="2"/>
      <sheetName val="3a"/>
      <sheetName val="3b"/>
      <sheetName val="3c"/>
      <sheetName val="3d"/>
      <sheetName val="3e"/>
      <sheetName val="3f"/>
      <sheetName val="3g"/>
      <sheetName val="3h"/>
      <sheetName val="3i"/>
      <sheetName val="3j"/>
      <sheetName val="3k"/>
      <sheetName val="4a"/>
      <sheetName val="4b"/>
      <sheetName val="5"/>
      <sheetName val="6"/>
      <sheetName val="7a"/>
      <sheetName val="7b"/>
      <sheetName val="8a"/>
      <sheetName val="8b"/>
      <sheetName val="8c"/>
      <sheetName val="8d"/>
      <sheetName val="9"/>
      <sheetName val="10a"/>
      <sheetName val="10b"/>
      <sheetName val="11"/>
      <sheetName val="12"/>
      <sheetName val="13"/>
      <sheetName val="14"/>
      <sheetName val="Definitions"/>
      <sheetName val="Lists"/>
      <sheetName val="PS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BE2" t="str">
            <v>Single Corporate Location</v>
          </cell>
          <cell r="BF2" t="str">
            <v>Calendar Year</v>
          </cell>
        </row>
        <row r="3">
          <cell r="BE3" t="str">
            <v/>
          </cell>
          <cell r="BF3" t="str">
            <v>Fiscal Year</v>
          </cell>
        </row>
        <row r="4">
          <cell r="BE4" t="str">
            <v/>
          </cell>
        </row>
      </sheetData>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census.gov/naics/" TargetMode="External"/><Relationship Id="rId2" Type="http://schemas.openxmlformats.org/officeDocument/2006/relationships/hyperlink" Target="https://www.dnb.com/duns-number/lookup.html" TargetMode="External"/><Relationship Id="rId1" Type="http://schemas.openxmlformats.org/officeDocument/2006/relationships/hyperlink" Target="https://cage.dla.mil/"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92210-B038-49CD-9952-EAF0328C69DD}">
  <sheetPr codeName="Sheet1">
    <pageSetUpPr fitToPage="1"/>
  </sheetPr>
  <dimension ref="A1:P14"/>
  <sheetViews>
    <sheetView showGridLines="0" showRowColHeaders="0" zoomScaleNormal="100" workbookViewId="0">
      <selection activeCell="B5" sqref="B5:N5"/>
    </sheetView>
  </sheetViews>
  <sheetFormatPr defaultRowHeight="15" x14ac:dyDescent="0.25"/>
  <cols>
    <col min="1" max="1" width="8.85546875" customWidth="1"/>
    <col min="2" max="2" width="18.7109375" customWidth="1"/>
    <col min="14" max="14" width="18.42578125" customWidth="1"/>
  </cols>
  <sheetData>
    <row r="1" spans="1:16" ht="16.5" thickBot="1" x14ac:dyDescent="0.3">
      <c r="A1" s="93" t="s">
        <v>1368</v>
      </c>
      <c r="B1" s="95"/>
      <c r="C1" s="651" t="s">
        <v>1369</v>
      </c>
      <c r="D1" s="651"/>
      <c r="E1" s="651"/>
      <c r="F1" s="651"/>
      <c r="G1" s="651"/>
      <c r="H1" s="651"/>
      <c r="I1" s="651"/>
      <c r="J1" s="651"/>
      <c r="K1" s="651"/>
      <c r="L1" s="651"/>
      <c r="M1" s="651"/>
      <c r="N1" s="94"/>
      <c r="O1" s="78"/>
      <c r="P1" s="78"/>
    </row>
    <row r="2" spans="1:16" x14ac:dyDescent="0.25">
      <c r="B2" s="655" t="s">
        <v>1</v>
      </c>
      <c r="C2" s="656"/>
      <c r="D2" s="656"/>
      <c r="E2" s="656"/>
      <c r="F2" s="656"/>
      <c r="G2" s="656"/>
      <c r="H2" s="656"/>
      <c r="I2" s="656"/>
      <c r="J2" s="656"/>
      <c r="K2" s="656"/>
      <c r="L2" s="656"/>
      <c r="M2" s="656"/>
      <c r="N2" s="657"/>
    </row>
    <row r="3" spans="1:16" x14ac:dyDescent="0.25">
      <c r="B3" s="658" t="s">
        <v>959</v>
      </c>
      <c r="C3" s="659"/>
      <c r="D3" s="659"/>
      <c r="E3" s="659"/>
      <c r="F3" s="659"/>
      <c r="G3" s="659"/>
      <c r="H3" s="659"/>
      <c r="I3" s="659"/>
      <c r="J3" s="659"/>
      <c r="K3" s="659"/>
      <c r="L3" s="659"/>
      <c r="M3" s="659"/>
      <c r="N3" s="660"/>
    </row>
    <row r="4" spans="1:16" x14ac:dyDescent="0.25">
      <c r="B4" s="661" t="s">
        <v>602</v>
      </c>
      <c r="C4" s="662"/>
      <c r="D4" s="662"/>
      <c r="E4" s="662"/>
      <c r="F4" s="662"/>
      <c r="G4" s="662"/>
      <c r="H4" s="662"/>
      <c r="I4" s="662"/>
      <c r="J4" s="662"/>
      <c r="K4" s="662"/>
      <c r="L4" s="662"/>
      <c r="M4" s="662"/>
      <c r="N4" s="663"/>
    </row>
    <row r="5" spans="1:16" x14ac:dyDescent="0.25">
      <c r="B5" s="664" t="s">
        <v>603</v>
      </c>
      <c r="C5" s="665"/>
      <c r="D5" s="665"/>
      <c r="E5" s="665"/>
      <c r="F5" s="665"/>
      <c r="G5" s="665"/>
      <c r="H5" s="665"/>
      <c r="I5" s="665"/>
      <c r="J5" s="665"/>
      <c r="K5" s="665"/>
      <c r="L5" s="665"/>
      <c r="M5" s="665"/>
      <c r="N5" s="666"/>
      <c r="P5" s="31"/>
    </row>
    <row r="6" spans="1:16" ht="96.6" customHeight="1" x14ac:dyDescent="0.25">
      <c r="B6" s="667"/>
      <c r="C6" s="668"/>
      <c r="D6" s="668"/>
      <c r="E6" s="668"/>
      <c r="F6" s="668"/>
      <c r="G6" s="668"/>
      <c r="H6" s="668"/>
      <c r="I6" s="668"/>
      <c r="J6" s="668"/>
      <c r="K6" s="668"/>
      <c r="L6" s="668"/>
      <c r="M6" s="668"/>
      <c r="N6" s="669"/>
    </row>
    <row r="7" spans="1:16" ht="15.75" thickBot="1" x14ac:dyDescent="0.3">
      <c r="B7" s="670" t="s">
        <v>604</v>
      </c>
      <c r="C7" s="671"/>
      <c r="D7" s="671"/>
      <c r="E7" s="671"/>
      <c r="F7" s="671"/>
      <c r="G7" s="671"/>
      <c r="H7" s="671"/>
      <c r="I7" s="671"/>
      <c r="J7" s="671"/>
      <c r="K7" s="671"/>
      <c r="L7" s="671"/>
      <c r="M7" s="671"/>
      <c r="N7" s="672"/>
    </row>
    <row r="8" spans="1:16" ht="65.45" customHeight="1" x14ac:dyDescent="0.25">
      <c r="B8" s="673" t="s">
        <v>1301</v>
      </c>
      <c r="C8" s="674"/>
      <c r="D8" s="674"/>
      <c r="E8" s="674"/>
      <c r="F8" s="674"/>
      <c r="G8" s="674"/>
      <c r="H8" s="674"/>
      <c r="I8" s="674"/>
      <c r="J8" s="674"/>
      <c r="K8" s="674"/>
      <c r="L8" s="674"/>
      <c r="M8" s="674"/>
      <c r="N8" s="675"/>
    </row>
    <row r="9" spans="1:16" ht="17.45" customHeight="1" thickBot="1" x14ac:dyDescent="0.3">
      <c r="B9" s="688" t="s">
        <v>1043</v>
      </c>
      <c r="C9" s="689"/>
      <c r="D9" s="689"/>
      <c r="E9" s="689"/>
      <c r="F9" s="689"/>
      <c r="G9" s="689"/>
      <c r="H9" s="689"/>
      <c r="I9" s="689"/>
      <c r="J9" s="689"/>
      <c r="K9" s="689"/>
      <c r="L9" s="689"/>
      <c r="M9" s="689"/>
      <c r="N9" s="690"/>
    </row>
    <row r="10" spans="1:16" ht="15.75" thickBot="1" x14ac:dyDescent="0.3">
      <c r="B10" s="676" t="s">
        <v>605</v>
      </c>
      <c r="C10" s="677"/>
      <c r="D10" s="677"/>
      <c r="E10" s="677"/>
      <c r="F10" s="677"/>
      <c r="G10" s="677"/>
      <c r="H10" s="677"/>
      <c r="I10" s="677"/>
      <c r="J10" s="677"/>
      <c r="K10" s="677"/>
      <c r="L10" s="677"/>
      <c r="M10" s="677"/>
      <c r="N10" s="678"/>
    </row>
    <row r="11" spans="1:16" ht="130.9" customHeight="1" x14ac:dyDescent="0.25">
      <c r="B11" s="679" t="s">
        <v>606</v>
      </c>
      <c r="C11" s="680"/>
      <c r="D11" s="680"/>
      <c r="E11" s="680"/>
      <c r="F11" s="680"/>
      <c r="G11" s="680"/>
      <c r="H11" s="680"/>
      <c r="I11" s="680"/>
      <c r="J11" s="680"/>
      <c r="K11" s="680"/>
      <c r="L11" s="680"/>
      <c r="M11" s="680"/>
      <c r="N11" s="681"/>
    </row>
    <row r="12" spans="1:16" ht="15.75" thickBot="1" x14ac:dyDescent="0.3">
      <c r="B12" s="682" t="s">
        <v>607</v>
      </c>
      <c r="C12" s="683"/>
      <c r="D12" s="683"/>
      <c r="E12" s="683"/>
      <c r="F12" s="683"/>
      <c r="G12" s="683"/>
      <c r="H12" s="683"/>
      <c r="I12" s="683"/>
      <c r="J12" s="683"/>
      <c r="K12" s="683"/>
      <c r="L12" s="683"/>
      <c r="M12" s="683"/>
      <c r="N12" s="684"/>
    </row>
    <row r="13" spans="1:16" ht="71.45" customHeight="1" x14ac:dyDescent="0.25">
      <c r="B13" s="685" t="s">
        <v>981</v>
      </c>
      <c r="C13" s="686"/>
      <c r="D13" s="686"/>
      <c r="E13" s="686"/>
      <c r="F13" s="686"/>
      <c r="G13" s="686"/>
      <c r="H13" s="686"/>
      <c r="I13" s="686"/>
      <c r="J13" s="686"/>
      <c r="K13" s="686"/>
      <c r="L13" s="686"/>
      <c r="M13" s="686"/>
      <c r="N13" s="687"/>
    </row>
    <row r="14" spans="1:16" ht="15.75" thickBot="1" x14ac:dyDescent="0.3">
      <c r="B14" s="652" t="s">
        <v>40</v>
      </c>
      <c r="C14" s="653"/>
      <c r="D14" s="653"/>
      <c r="E14" s="653"/>
      <c r="F14" s="653"/>
      <c r="G14" s="653"/>
      <c r="H14" s="653"/>
      <c r="I14" s="653"/>
      <c r="J14" s="653"/>
      <c r="K14" s="653"/>
      <c r="L14" s="653"/>
      <c r="M14" s="653"/>
      <c r="N14" s="654"/>
    </row>
  </sheetData>
  <sheetProtection algorithmName="SHA-512" hashValue="uNajIGkZywAXPgAvcx9RFatJVrFhQSd6Uc0lKHA15B5xfrZthUpF0L2H+EpDv0giq+OLIW9YsI78JlcVZH5bnQ==" saltValue="gp5v9AiNw6b9SqAXywtdHA==" spinCount="100000" sheet="1" objects="1" scenarios="1"/>
  <mergeCells count="14">
    <mergeCell ref="C1:M1"/>
    <mergeCell ref="B14:N14"/>
    <mergeCell ref="B2:N2"/>
    <mergeCell ref="B3:N3"/>
    <mergeCell ref="B4:N4"/>
    <mergeCell ref="B5:N5"/>
    <mergeCell ref="B6:N6"/>
    <mergeCell ref="B7:N7"/>
    <mergeCell ref="B8:N8"/>
    <mergeCell ref="B10:N10"/>
    <mergeCell ref="B11:N11"/>
    <mergeCell ref="B12:N12"/>
    <mergeCell ref="B13:N13"/>
    <mergeCell ref="B9:N9"/>
  </mergeCells>
  <hyperlinks>
    <hyperlink ref="B2:N2" location="'Table of Contents'!A1" display="Next Page" xr:uid="{FBD14BEA-FC11-4521-8A48-9A5A590E90B1}"/>
  </hyperlinks>
  <pageMargins left="0.7" right="0.7" top="0.75" bottom="0.75" header="0.3" footer="0.3"/>
  <pageSetup scale="5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070C1-19A4-4229-ADA2-F5542794150C}">
  <sheetPr codeName="Sheet2">
    <pageSetUpPr fitToPage="1"/>
  </sheetPr>
  <dimension ref="A1:V33"/>
  <sheetViews>
    <sheetView showGridLines="0" showRowColHeaders="0" topLeftCell="A7" zoomScaleNormal="100" workbookViewId="0">
      <selection activeCell="C15" sqref="C15:N15"/>
    </sheetView>
  </sheetViews>
  <sheetFormatPr defaultRowHeight="15" x14ac:dyDescent="0.25"/>
  <cols>
    <col min="2" max="2" width="5.7109375" customWidth="1"/>
    <col min="3" max="3" width="9.42578125" customWidth="1"/>
    <col min="4" max="13" width="5.7109375" customWidth="1"/>
    <col min="14" max="14" width="9.7109375" customWidth="1"/>
  </cols>
  <sheetData>
    <row r="1" spans="1:22" ht="16.5" thickBot="1" x14ac:dyDescent="0.3">
      <c r="A1" s="697" t="s">
        <v>1369</v>
      </c>
      <c r="B1" s="697"/>
      <c r="C1" s="697"/>
      <c r="D1" s="697"/>
      <c r="E1" s="697"/>
      <c r="F1" s="697"/>
      <c r="G1" s="697"/>
      <c r="H1" s="697"/>
      <c r="I1" s="697"/>
      <c r="J1" s="697"/>
      <c r="K1" s="697"/>
      <c r="L1" s="697"/>
      <c r="M1" s="697"/>
      <c r="N1" s="697"/>
      <c r="O1" s="697"/>
      <c r="P1" s="10"/>
      <c r="Q1" s="10"/>
      <c r="R1" s="10"/>
      <c r="S1" s="10"/>
      <c r="T1" s="10"/>
      <c r="U1" s="10"/>
      <c r="V1" s="10"/>
    </row>
    <row r="2" spans="1:22" ht="16.5" thickBot="1" x14ac:dyDescent="0.3">
      <c r="A2" s="1"/>
      <c r="B2" s="698" t="s">
        <v>0</v>
      </c>
      <c r="C2" s="699"/>
      <c r="D2" s="700"/>
      <c r="E2" s="700"/>
      <c r="F2" s="700"/>
      <c r="G2" s="700"/>
      <c r="H2" s="700"/>
      <c r="I2" s="700"/>
      <c r="J2" s="700"/>
      <c r="K2" s="700"/>
      <c r="L2" s="700"/>
      <c r="M2" s="701" t="s">
        <v>1</v>
      </c>
      <c r="N2" s="702"/>
      <c r="O2" s="10"/>
      <c r="P2" s="10"/>
      <c r="Q2" s="10"/>
      <c r="R2" s="10"/>
      <c r="S2" s="10"/>
      <c r="T2" s="10"/>
      <c r="U2" s="10"/>
      <c r="V2" s="10"/>
    </row>
    <row r="3" spans="1:22" ht="15.75" thickBot="1" x14ac:dyDescent="0.3">
      <c r="B3" s="703" t="s">
        <v>608</v>
      </c>
      <c r="C3" s="704"/>
      <c r="D3" s="704"/>
      <c r="E3" s="704"/>
      <c r="F3" s="704"/>
      <c r="G3" s="704"/>
      <c r="H3" s="704"/>
      <c r="I3" s="704"/>
      <c r="J3" s="704"/>
      <c r="K3" s="704"/>
      <c r="L3" s="704"/>
      <c r="M3" s="704"/>
      <c r="N3" s="705"/>
      <c r="O3" s="10"/>
      <c r="P3" s="10"/>
      <c r="Q3" s="10"/>
      <c r="R3" s="10"/>
      <c r="S3" s="10"/>
      <c r="T3" s="10"/>
      <c r="U3" s="10"/>
      <c r="V3" s="10"/>
    </row>
    <row r="4" spans="1:22" x14ac:dyDescent="0.25">
      <c r="B4" s="86" t="s">
        <v>609</v>
      </c>
      <c r="C4" s="706" t="s">
        <v>610</v>
      </c>
      <c r="D4" s="707"/>
      <c r="E4" s="707"/>
      <c r="F4" s="707"/>
      <c r="G4" s="707"/>
      <c r="H4" s="707"/>
      <c r="I4" s="707"/>
      <c r="J4" s="707"/>
      <c r="K4" s="707"/>
      <c r="L4" s="707"/>
      <c r="M4" s="707"/>
      <c r="N4" s="708"/>
      <c r="O4" s="10"/>
      <c r="P4" s="10"/>
      <c r="Q4" s="10"/>
      <c r="R4" s="10"/>
      <c r="S4" s="10"/>
      <c r="T4" s="10"/>
      <c r="U4" s="10"/>
      <c r="V4" s="10"/>
    </row>
    <row r="5" spans="1:22" x14ac:dyDescent="0.25">
      <c r="B5" s="87" t="s">
        <v>611</v>
      </c>
      <c r="C5" s="691" t="s">
        <v>608</v>
      </c>
      <c r="D5" s="692"/>
      <c r="E5" s="692"/>
      <c r="F5" s="692"/>
      <c r="G5" s="692"/>
      <c r="H5" s="692"/>
      <c r="I5" s="692"/>
      <c r="J5" s="692"/>
      <c r="K5" s="692"/>
      <c r="L5" s="692"/>
      <c r="M5" s="692"/>
      <c r="N5" s="693"/>
      <c r="O5" s="10"/>
      <c r="P5" s="10"/>
      <c r="Q5" s="10"/>
      <c r="R5" s="10"/>
      <c r="S5" s="10"/>
      <c r="T5" s="10"/>
      <c r="U5" s="10"/>
      <c r="V5" s="10"/>
    </row>
    <row r="6" spans="1:22" x14ac:dyDescent="0.25">
      <c r="B6" s="87" t="s">
        <v>612</v>
      </c>
      <c r="C6" s="691" t="s">
        <v>613</v>
      </c>
      <c r="D6" s="692"/>
      <c r="E6" s="692"/>
      <c r="F6" s="692"/>
      <c r="G6" s="692"/>
      <c r="H6" s="692"/>
      <c r="I6" s="692"/>
      <c r="J6" s="692"/>
      <c r="K6" s="692"/>
      <c r="L6" s="692"/>
      <c r="M6" s="692"/>
      <c r="N6" s="693"/>
      <c r="O6" s="10"/>
      <c r="P6" s="10"/>
      <c r="Q6" s="10"/>
      <c r="R6" s="10"/>
      <c r="S6" s="10"/>
      <c r="T6" s="10"/>
      <c r="U6" s="10"/>
      <c r="V6" s="10"/>
    </row>
    <row r="7" spans="1:22" x14ac:dyDescent="0.25">
      <c r="B7" s="87" t="s">
        <v>614</v>
      </c>
      <c r="C7" s="691" t="s">
        <v>615</v>
      </c>
      <c r="D7" s="692"/>
      <c r="E7" s="692"/>
      <c r="F7" s="692"/>
      <c r="G7" s="692"/>
      <c r="H7" s="692"/>
      <c r="I7" s="692"/>
      <c r="J7" s="692"/>
      <c r="K7" s="692"/>
      <c r="L7" s="692"/>
      <c r="M7" s="692"/>
      <c r="N7" s="693"/>
      <c r="O7" s="10"/>
      <c r="P7" s="10"/>
      <c r="Q7" s="10"/>
      <c r="R7" s="10"/>
      <c r="S7" s="10"/>
      <c r="T7" s="10"/>
      <c r="U7" s="10"/>
      <c r="V7" s="10"/>
    </row>
    <row r="8" spans="1:22" x14ac:dyDescent="0.25">
      <c r="B8" s="87">
        <v>1</v>
      </c>
      <c r="C8" s="691" t="s">
        <v>616</v>
      </c>
      <c r="D8" s="692"/>
      <c r="E8" s="692"/>
      <c r="F8" s="692"/>
      <c r="G8" s="692"/>
      <c r="H8" s="692"/>
      <c r="I8" s="692"/>
      <c r="J8" s="692"/>
      <c r="K8" s="692"/>
      <c r="L8" s="692"/>
      <c r="M8" s="692"/>
      <c r="N8" s="693"/>
      <c r="O8" s="10"/>
      <c r="P8" s="10"/>
      <c r="Q8" s="10"/>
      <c r="R8" s="10"/>
      <c r="S8" s="10"/>
      <c r="T8" s="10"/>
      <c r="U8" s="10"/>
      <c r="V8" s="10"/>
    </row>
    <row r="9" spans="1:22" x14ac:dyDescent="0.25">
      <c r="B9" s="87">
        <v>2</v>
      </c>
      <c r="C9" s="691" t="s">
        <v>617</v>
      </c>
      <c r="D9" s="692"/>
      <c r="E9" s="692"/>
      <c r="F9" s="692"/>
      <c r="G9" s="692"/>
      <c r="H9" s="692"/>
      <c r="I9" s="692"/>
      <c r="J9" s="692"/>
      <c r="K9" s="692"/>
      <c r="L9" s="692"/>
      <c r="M9" s="692"/>
      <c r="N9" s="693"/>
      <c r="O9" s="10"/>
      <c r="P9" s="10"/>
      <c r="Q9" s="10"/>
      <c r="R9" s="10"/>
      <c r="S9" s="10"/>
      <c r="T9" s="10"/>
      <c r="U9" s="10"/>
      <c r="V9" s="10"/>
    </row>
    <row r="10" spans="1:22" x14ac:dyDescent="0.25">
      <c r="B10" s="87" t="s">
        <v>721</v>
      </c>
      <c r="C10" s="691" t="s">
        <v>1016</v>
      </c>
      <c r="D10" s="692"/>
      <c r="E10" s="692"/>
      <c r="F10" s="692"/>
      <c r="G10" s="692"/>
      <c r="H10" s="692"/>
      <c r="I10" s="692"/>
      <c r="J10" s="692"/>
      <c r="K10" s="692"/>
      <c r="L10" s="692"/>
      <c r="M10" s="692"/>
      <c r="N10" s="693"/>
      <c r="O10" s="10"/>
      <c r="P10" s="10"/>
      <c r="Q10" s="10"/>
      <c r="R10" s="10"/>
      <c r="S10" s="10"/>
      <c r="T10" s="10"/>
      <c r="U10" s="10"/>
      <c r="V10" s="10"/>
    </row>
    <row r="11" spans="1:22" x14ac:dyDescent="0.25">
      <c r="B11" s="87" t="s">
        <v>720</v>
      </c>
      <c r="C11" s="691" t="s">
        <v>1019</v>
      </c>
      <c r="D11" s="692"/>
      <c r="E11" s="692"/>
      <c r="F11" s="692"/>
      <c r="G11" s="692"/>
      <c r="H11" s="692"/>
      <c r="I11" s="692"/>
      <c r="J11" s="692"/>
      <c r="K11" s="692"/>
      <c r="L11" s="692"/>
      <c r="M11" s="692"/>
      <c r="N11" s="693"/>
      <c r="O11" s="10"/>
      <c r="P11" s="10"/>
      <c r="Q11" s="10"/>
      <c r="R11" s="10"/>
      <c r="S11" s="10"/>
      <c r="T11" s="10"/>
      <c r="U11" s="10"/>
      <c r="V11" s="10"/>
    </row>
    <row r="12" spans="1:22" x14ac:dyDescent="0.25">
      <c r="B12" s="87" t="s">
        <v>1015</v>
      </c>
      <c r="C12" s="691" t="s">
        <v>1307</v>
      </c>
      <c r="D12" s="692"/>
      <c r="E12" s="692"/>
      <c r="F12" s="692"/>
      <c r="G12" s="692"/>
      <c r="H12" s="692"/>
      <c r="I12" s="692"/>
      <c r="J12" s="692"/>
      <c r="K12" s="692"/>
      <c r="L12" s="692"/>
      <c r="M12" s="692"/>
      <c r="N12" s="693"/>
      <c r="O12" s="10"/>
      <c r="P12" s="10"/>
      <c r="Q12" s="10"/>
      <c r="R12" s="10"/>
      <c r="S12" s="10"/>
      <c r="T12" s="10"/>
      <c r="U12" s="10"/>
      <c r="V12" s="10"/>
    </row>
    <row r="13" spans="1:22" x14ac:dyDescent="0.25">
      <c r="B13" s="87" t="s">
        <v>1299</v>
      </c>
      <c r="C13" s="691" t="s">
        <v>1308</v>
      </c>
      <c r="D13" s="692"/>
      <c r="E13" s="692"/>
      <c r="F13" s="692"/>
      <c r="G13" s="692"/>
      <c r="H13" s="692"/>
      <c r="I13" s="692"/>
      <c r="J13" s="692"/>
      <c r="K13" s="692"/>
      <c r="L13" s="692"/>
      <c r="M13" s="692"/>
      <c r="N13" s="693"/>
      <c r="O13" s="223"/>
      <c r="P13" s="223"/>
      <c r="Q13" s="223"/>
      <c r="R13" s="223"/>
      <c r="S13" s="223"/>
      <c r="T13" s="223"/>
      <c r="U13" s="223"/>
      <c r="V13" s="223"/>
    </row>
    <row r="14" spans="1:22" x14ac:dyDescent="0.25">
      <c r="B14" s="87">
        <v>4</v>
      </c>
      <c r="C14" s="691" t="s">
        <v>1212</v>
      </c>
      <c r="D14" s="692"/>
      <c r="E14" s="692"/>
      <c r="F14" s="692"/>
      <c r="G14" s="692"/>
      <c r="H14" s="692"/>
      <c r="I14" s="692"/>
      <c r="J14" s="692"/>
      <c r="K14" s="692"/>
      <c r="L14" s="692"/>
      <c r="M14" s="692"/>
      <c r="N14" s="693"/>
      <c r="O14" s="10"/>
      <c r="P14" s="10"/>
      <c r="Q14" s="10"/>
      <c r="R14" s="10"/>
      <c r="S14" s="10"/>
      <c r="T14" s="10"/>
      <c r="U14" s="10"/>
      <c r="V14" s="10"/>
    </row>
    <row r="15" spans="1:22" x14ac:dyDescent="0.25">
      <c r="B15" s="87" t="s">
        <v>1210</v>
      </c>
      <c r="C15" s="691" t="s">
        <v>1279</v>
      </c>
      <c r="D15" s="692"/>
      <c r="E15" s="692"/>
      <c r="F15" s="692"/>
      <c r="G15" s="692"/>
      <c r="H15" s="692"/>
      <c r="I15" s="692"/>
      <c r="J15" s="692"/>
      <c r="K15" s="692"/>
      <c r="L15" s="692"/>
      <c r="M15" s="692"/>
      <c r="N15" s="693"/>
      <c r="O15" s="10"/>
      <c r="P15" s="10"/>
      <c r="Q15" s="10"/>
      <c r="R15" s="10"/>
      <c r="S15" s="10"/>
      <c r="T15" s="10"/>
      <c r="U15" s="10"/>
      <c r="V15" s="10"/>
    </row>
    <row r="16" spans="1:22" x14ac:dyDescent="0.25">
      <c r="B16" s="87" t="s">
        <v>1211</v>
      </c>
      <c r="C16" s="691" t="s">
        <v>1278</v>
      </c>
      <c r="D16" s="692"/>
      <c r="E16" s="692"/>
      <c r="F16" s="692"/>
      <c r="G16" s="692"/>
      <c r="H16" s="692"/>
      <c r="I16" s="692"/>
      <c r="J16" s="692"/>
      <c r="K16" s="692"/>
      <c r="L16" s="692"/>
      <c r="M16" s="692"/>
      <c r="N16" s="693"/>
      <c r="O16" s="10"/>
      <c r="P16" s="10"/>
      <c r="Q16" s="10"/>
      <c r="R16" s="10"/>
      <c r="S16" s="10"/>
      <c r="T16" s="10"/>
      <c r="U16" s="10"/>
      <c r="V16" s="10"/>
    </row>
    <row r="17" spans="2:22" x14ac:dyDescent="0.25">
      <c r="B17" s="87">
        <v>6</v>
      </c>
      <c r="C17" s="691" t="s">
        <v>849</v>
      </c>
      <c r="D17" s="692"/>
      <c r="E17" s="692"/>
      <c r="F17" s="692"/>
      <c r="G17" s="692"/>
      <c r="H17" s="692"/>
      <c r="I17" s="692"/>
      <c r="J17" s="692"/>
      <c r="K17" s="692"/>
      <c r="L17" s="692"/>
      <c r="M17" s="692"/>
      <c r="N17" s="693"/>
      <c r="O17" s="10"/>
      <c r="P17" s="10"/>
      <c r="Q17" s="10"/>
      <c r="R17" s="10"/>
      <c r="S17" s="10"/>
      <c r="T17" s="10"/>
      <c r="U17" s="10"/>
      <c r="V17" s="10"/>
    </row>
    <row r="18" spans="2:22" x14ac:dyDescent="0.25">
      <c r="B18" s="87">
        <v>7</v>
      </c>
      <c r="C18" s="691" t="s">
        <v>740</v>
      </c>
      <c r="D18" s="692"/>
      <c r="E18" s="692"/>
      <c r="F18" s="692"/>
      <c r="G18" s="692"/>
      <c r="H18" s="692"/>
      <c r="I18" s="692"/>
      <c r="J18" s="692"/>
      <c r="K18" s="692"/>
      <c r="L18" s="692"/>
      <c r="M18" s="692"/>
      <c r="N18" s="693"/>
      <c r="O18" s="10"/>
      <c r="P18" s="10"/>
      <c r="Q18" s="10"/>
      <c r="R18" s="10"/>
      <c r="S18" s="10"/>
      <c r="T18" s="10"/>
      <c r="U18" s="10"/>
      <c r="V18" s="10"/>
    </row>
    <row r="19" spans="2:22" x14ac:dyDescent="0.25">
      <c r="B19" s="87">
        <v>8</v>
      </c>
      <c r="C19" s="691" t="s">
        <v>1014</v>
      </c>
      <c r="D19" s="692"/>
      <c r="E19" s="692"/>
      <c r="F19" s="692"/>
      <c r="G19" s="692"/>
      <c r="H19" s="692"/>
      <c r="I19" s="692"/>
      <c r="J19" s="692"/>
      <c r="K19" s="692"/>
      <c r="L19" s="692"/>
      <c r="M19" s="692"/>
      <c r="N19" s="693"/>
      <c r="O19" s="10"/>
      <c r="P19" s="10"/>
      <c r="Q19" s="10"/>
      <c r="R19" s="10"/>
      <c r="S19" s="10"/>
      <c r="T19" s="10"/>
      <c r="U19" s="10"/>
      <c r="V19" s="10"/>
    </row>
    <row r="20" spans="2:22" x14ac:dyDescent="0.25">
      <c r="B20" s="87">
        <v>9</v>
      </c>
      <c r="C20" s="691" t="s">
        <v>1281</v>
      </c>
      <c r="D20" s="692"/>
      <c r="E20" s="692"/>
      <c r="F20" s="692"/>
      <c r="G20" s="692"/>
      <c r="H20" s="692"/>
      <c r="I20" s="692"/>
      <c r="J20" s="692"/>
      <c r="K20" s="692"/>
      <c r="L20" s="692"/>
      <c r="M20" s="692"/>
      <c r="N20" s="693"/>
      <c r="O20" s="10"/>
      <c r="P20" s="10"/>
      <c r="Q20" s="10"/>
      <c r="R20" s="10"/>
      <c r="S20" s="10"/>
      <c r="T20" s="10"/>
      <c r="U20" s="10"/>
      <c r="V20" s="10"/>
    </row>
    <row r="21" spans="2:22" x14ac:dyDescent="0.25">
      <c r="B21" s="87" t="s">
        <v>852</v>
      </c>
      <c r="C21" s="691" t="s">
        <v>866</v>
      </c>
      <c r="D21" s="692"/>
      <c r="E21" s="692"/>
      <c r="F21" s="692"/>
      <c r="G21" s="692"/>
      <c r="H21" s="692"/>
      <c r="I21" s="692"/>
      <c r="J21" s="692"/>
      <c r="K21" s="692"/>
      <c r="L21" s="692"/>
      <c r="M21" s="692"/>
      <c r="N21" s="693"/>
      <c r="O21" s="10"/>
      <c r="P21" s="10"/>
      <c r="Q21" s="10"/>
      <c r="R21" s="10"/>
      <c r="S21" s="10"/>
      <c r="T21" s="10"/>
      <c r="U21" s="10"/>
      <c r="V21" s="10"/>
    </row>
    <row r="22" spans="2:22" x14ac:dyDescent="0.25">
      <c r="B22" s="87" t="s">
        <v>851</v>
      </c>
      <c r="C22" s="691" t="s">
        <v>1282</v>
      </c>
      <c r="D22" s="692"/>
      <c r="E22" s="692"/>
      <c r="F22" s="692"/>
      <c r="G22" s="692"/>
      <c r="H22" s="692"/>
      <c r="I22" s="692"/>
      <c r="J22" s="692"/>
      <c r="K22" s="692"/>
      <c r="L22" s="692"/>
      <c r="M22" s="692"/>
      <c r="N22" s="693"/>
      <c r="O22" s="10"/>
      <c r="P22" s="10"/>
      <c r="Q22" s="10"/>
      <c r="R22" s="10"/>
      <c r="S22" s="10"/>
      <c r="T22" s="10"/>
      <c r="U22" s="10"/>
      <c r="V22" s="10"/>
    </row>
    <row r="23" spans="2:22" x14ac:dyDescent="0.25">
      <c r="B23" s="87" t="s">
        <v>853</v>
      </c>
      <c r="C23" s="691" t="s">
        <v>1274</v>
      </c>
      <c r="D23" s="692"/>
      <c r="E23" s="692"/>
      <c r="F23" s="692"/>
      <c r="G23" s="692"/>
      <c r="H23" s="692"/>
      <c r="I23" s="692"/>
      <c r="J23" s="692"/>
      <c r="K23" s="692"/>
      <c r="L23" s="692"/>
      <c r="M23" s="692"/>
      <c r="N23" s="693"/>
      <c r="O23" s="10"/>
      <c r="P23" s="10"/>
      <c r="Q23" s="10"/>
      <c r="R23" s="10"/>
      <c r="S23" s="10"/>
      <c r="T23" s="10"/>
      <c r="U23" s="10"/>
      <c r="V23" s="10"/>
    </row>
    <row r="24" spans="2:22" x14ac:dyDescent="0.25">
      <c r="B24" s="88" t="s">
        <v>854</v>
      </c>
      <c r="C24" s="691" t="s">
        <v>867</v>
      </c>
      <c r="D24" s="692"/>
      <c r="E24" s="692"/>
      <c r="F24" s="692"/>
      <c r="G24" s="692"/>
      <c r="H24" s="692"/>
      <c r="I24" s="692"/>
      <c r="J24" s="692"/>
      <c r="K24" s="692"/>
      <c r="L24" s="692"/>
      <c r="M24" s="692"/>
      <c r="N24" s="693"/>
      <c r="O24" s="10"/>
      <c r="P24" s="10"/>
      <c r="Q24" s="10"/>
      <c r="R24" s="10"/>
      <c r="S24" s="10"/>
      <c r="T24" s="10"/>
      <c r="U24" s="10"/>
      <c r="V24" s="10"/>
    </row>
    <row r="25" spans="2:22" x14ac:dyDescent="0.25">
      <c r="B25" s="88">
        <v>12</v>
      </c>
      <c r="C25" s="691" t="s">
        <v>1283</v>
      </c>
      <c r="D25" s="692"/>
      <c r="E25" s="692"/>
      <c r="F25" s="692"/>
      <c r="G25" s="692"/>
      <c r="H25" s="692"/>
      <c r="I25" s="692"/>
      <c r="J25" s="692"/>
      <c r="K25" s="692"/>
      <c r="L25" s="692"/>
      <c r="M25" s="692"/>
      <c r="N25" s="693"/>
      <c r="O25" s="10"/>
      <c r="P25" s="10"/>
      <c r="Q25" s="10"/>
      <c r="R25" s="10"/>
      <c r="S25" s="10"/>
      <c r="T25" s="10"/>
      <c r="U25" s="10"/>
      <c r="V25" s="10"/>
    </row>
    <row r="26" spans="2:22" x14ac:dyDescent="0.25">
      <c r="B26" s="87">
        <v>13</v>
      </c>
      <c r="C26" s="691" t="s">
        <v>1273</v>
      </c>
      <c r="D26" s="692"/>
      <c r="E26" s="692"/>
      <c r="F26" s="692"/>
      <c r="G26" s="692"/>
      <c r="H26" s="692"/>
      <c r="I26" s="692"/>
      <c r="J26" s="692"/>
      <c r="K26" s="692"/>
      <c r="L26" s="692"/>
      <c r="M26" s="692"/>
      <c r="N26" s="693"/>
      <c r="O26" s="10"/>
      <c r="P26" s="10"/>
      <c r="Q26" s="10"/>
      <c r="R26" s="10"/>
      <c r="S26" s="10"/>
      <c r="T26" s="10"/>
      <c r="U26" s="10"/>
      <c r="V26" s="10"/>
    </row>
    <row r="27" spans="2:22" x14ac:dyDescent="0.25">
      <c r="B27" s="88">
        <v>14</v>
      </c>
      <c r="C27" s="691" t="s">
        <v>870</v>
      </c>
      <c r="D27" s="692"/>
      <c r="E27" s="692"/>
      <c r="F27" s="692"/>
      <c r="G27" s="692"/>
      <c r="H27" s="692"/>
      <c r="I27" s="692"/>
      <c r="J27" s="692"/>
      <c r="K27" s="692"/>
      <c r="L27" s="692"/>
      <c r="M27" s="692"/>
      <c r="N27" s="693"/>
      <c r="O27" s="10"/>
      <c r="P27" s="10"/>
      <c r="Q27" s="10"/>
      <c r="R27" s="10"/>
      <c r="S27" s="10"/>
      <c r="T27" s="10"/>
      <c r="U27" s="10"/>
      <c r="V27" s="10"/>
    </row>
    <row r="28" spans="2:22" ht="15.75" thickBot="1" x14ac:dyDescent="0.3">
      <c r="B28" s="88">
        <v>15</v>
      </c>
      <c r="C28" s="691" t="s">
        <v>618</v>
      </c>
      <c r="D28" s="692"/>
      <c r="E28" s="692"/>
      <c r="F28" s="692"/>
      <c r="G28" s="692"/>
      <c r="H28" s="692"/>
      <c r="I28" s="692"/>
      <c r="J28" s="692"/>
      <c r="K28" s="692"/>
      <c r="L28" s="692"/>
      <c r="M28" s="692"/>
      <c r="N28" s="693"/>
      <c r="O28" s="10"/>
      <c r="P28" s="10"/>
      <c r="Q28" s="10"/>
      <c r="R28" s="10"/>
      <c r="S28" s="10"/>
      <c r="T28" s="10"/>
      <c r="U28" s="10"/>
      <c r="V28" s="10"/>
    </row>
    <row r="29" spans="2:22" ht="15.75" thickBot="1" x14ac:dyDescent="0.3">
      <c r="B29" s="694" t="s">
        <v>40</v>
      </c>
      <c r="C29" s="695"/>
      <c r="D29" s="695"/>
      <c r="E29" s="695"/>
      <c r="F29" s="695"/>
      <c r="G29" s="695"/>
      <c r="H29" s="695"/>
      <c r="I29" s="695"/>
      <c r="J29" s="695"/>
      <c r="K29" s="695"/>
      <c r="L29" s="695"/>
      <c r="M29" s="695"/>
      <c r="N29" s="696"/>
      <c r="O29" s="10"/>
      <c r="P29" s="10"/>
      <c r="Q29" s="10"/>
      <c r="R29" s="10"/>
      <c r="S29" s="10"/>
      <c r="T29" s="10"/>
      <c r="U29" s="10"/>
      <c r="V29" s="10"/>
    </row>
    <row r="30" spans="2:22" x14ac:dyDescent="0.25">
      <c r="B30" s="10"/>
      <c r="C30" s="10"/>
      <c r="D30" s="10"/>
      <c r="E30" s="10"/>
      <c r="F30" s="10"/>
      <c r="G30" s="10"/>
      <c r="H30" s="10"/>
      <c r="I30" s="10"/>
      <c r="J30" s="10"/>
      <c r="K30" s="10"/>
      <c r="L30" s="10"/>
      <c r="M30" s="10"/>
      <c r="N30" s="10"/>
      <c r="O30" s="10"/>
      <c r="P30" s="10"/>
      <c r="Q30" s="10"/>
      <c r="R30" s="10"/>
      <c r="S30" s="10"/>
      <c r="T30" s="10"/>
      <c r="U30" s="10"/>
      <c r="V30" s="10"/>
    </row>
    <row r="31" spans="2:22" x14ac:dyDescent="0.25">
      <c r="B31" s="10"/>
      <c r="C31" s="10"/>
      <c r="D31" s="10"/>
      <c r="E31" s="10"/>
      <c r="F31" s="10"/>
      <c r="G31" s="10"/>
      <c r="H31" s="10"/>
      <c r="I31" s="10"/>
      <c r="J31" s="10"/>
      <c r="K31" s="10"/>
      <c r="L31" s="10"/>
      <c r="M31" s="10"/>
      <c r="N31" s="10"/>
      <c r="O31" s="10"/>
      <c r="P31" s="10"/>
      <c r="Q31" s="10"/>
      <c r="R31" s="10"/>
      <c r="S31" s="10"/>
      <c r="T31" s="10"/>
      <c r="U31" s="10"/>
      <c r="V31" s="10"/>
    </row>
    <row r="32" spans="2:22" x14ac:dyDescent="0.25">
      <c r="B32" s="10"/>
      <c r="C32" s="10"/>
      <c r="D32" s="10"/>
      <c r="E32" s="10"/>
      <c r="F32" s="10"/>
      <c r="G32" s="10"/>
      <c r="H32" s="10"/>
      <c r="I32" s="10"/>
      <c r="J32" s="10"/>
      <c r="K32" s="10"/>
      <c r="L32" s="10"/>
      <c r="M32" s="10"/>
      <c r="N32" s="10"/>
      <c r="O32" s="10"/>
      <c r="P32" s="10"/>
      <c r="Q32" s="10"/>
      <c r="R32" s="10"/>
      <c r="S32" s="10"/>
      <c r="T32" s="10"/>
      <c r="U32" s="10"/>
      <c r="V32" s="10"/>
    </row>
    <row r="33" spans="2:22" x14ac:dyDescent="0.25">
      <c r="B33" s="10"/>
      <c r="C33" s="10"/>
      <c r="D33" s="10"/>
      <c r="E33" s="10"/>
      <c r="F33" s="10"/>
      <c r="G33" s="10"/>
      <c r="H33" s="10"/>
      <c r="I33" s="10"/>
      <c r="J33" s="10"/>
      <c r="K33" s="10"/>
      <c r="L33" s="10"/>
      <c r="M33" s="10"/>
      <c r="N33" s="10"/>
      <c r="O33" s="10"/>
      <c r="P33" s="10"/>
      <c r="Q33" s="10"/>
      <c r="R33" s="10"/>
      <c r="S33" s="10"/>
      <c r="T33" s="10"/>
      <c r="U33" s="10"/>
      <c r="V33" s="10"/>
    </row>
  </sheetData>
  <sheetProtection algorithmName="SHA-512" hashValue="QIFknuYWaexSgcqG58D+kg1gr5jFxQvj473En5nOSYvJ0xgPqiLbCE72m4wQR56zgvgQvo2eiI7R/O5V4ei0GA==" saltValue="Mp8Js6dkWObzQAit0Z5CBg==" spinCount="100000" sheet="1" objects="1" scenarios="1"/>
  <mergeCells count="31">
    <mergeCell ref="C12:N12"/>
    <mergeCell ref="C25:N25"/>
    <mergeCell ref="A1:O1"/>
    <mergeCell ref="C10:N10"/>
    <mergeCell ref="B2:C2"/>
    <mergeCell ref="D2:L2"/>
    <mergeCell ref="M2:N2"/>
    <mergeCell ref="B3:N3"/>
    <mergeCell ref="C4:N4"/>
    <mergeCell ref="C5:N5"/>
    <mergeCell ref="C6:N6"/>
    <mergeCell ref="C7:N7"/>
    <mergeCell ref="C8:N8"/>
    <mergeCell ref="C9:N9"/>
    <mergeCell ref="C13:N13"/>
    <mergeCell ref="C26:N26"/>
    <mergeCell ref="C28:N28"/>
    <mergeCell ref="B29:N29"/>
    <mergeCell ref="C11:N11"/>
    <mergeCell ref="C15:N15"/>
    <mergeCell ref="C17:N17"/>
    <mergeCell ref="C18:N18"/>
    <mergeCell ref="C19:N19"/>
    <mergeCell ref="C23:N23"/>
    <mergeCell ref="C14:N14"/>
    <mergeCell ref="C20:N20"/>
    <mergeCell ref="C21:N21"/>
    <mergeCell ref="C22:N22"/>
    <mergeCell ref="C24:N24"/>
    <mergeCell ref="C27:N27"/>
    <mergeCell ref="C16:N16"/>
  </mergeCells>
  <hyperlinks>
    <hyperlink ref="C4:N4" location="'Cover Page'!A1" display="Cover Page" xr:uid="{40FE7997-76BB-42B1-950B-CC58FCCF4BFC}"/>
    <hyperlink ref="C6:N6" location="'General Instructions'!A1" display="General Instructions" xr:uid="{F8D5D164-BE9A-4F16-B787-6D950E4591C3}"/>
    <hyperlink ref="C7:N7" location="Definitions!A1" display="Definitions" xr:uid="{3D7769F4-8C27-4263-9C4C-A7273E83E1C4}"/>
    <hyperlink ref="C8:N8" location="'1'!A1" display="Organization Information" xr:uid="{C00ACFFC-01AB-4180-AEE3-70C198A7031C}"/>
    <hyperlink ref="C9:N9" location="'2'!A1" display="Facilities and Operations" xr:uid="{A0AA3B05-A874-40EE-B966-ED14B34152AF}"/>
    <hyperlink ref="C10:N10" location="'3a'!A1" display="Products" xr:uid="{636C89D6-08FE-49C2-8901-F46B8AD7ADEC}"/>
    <hyperlink ref="C11:N11" location="'3b'!A1" display="Production" xr:uid="{525A1DF6-C921-473B-B692-39B03FCCE2BC}"/>
    <hyperlink ref="C14:N14" location="'4'!A1" display="Service Providers" xr:uid="{74E69C0E-395F-43B1-A2A8-A86E225713F0}"/>
    <hyperlink ref="C15:N15" location="'5'!A1" display="Material and Input Suppliers" xr:uid="{6357D4DC-2801-4D19-A1DC-D4207EA8C63E}"/>
    <hyperlink ref="C17:N17" location="'6 '!A1" display="Equipment Suppliers" xr:uid="{5FCB723D-2A91-458E-AA71-3FC0B5518E31}"/>
    <hyperlink ref="C18:N18" location="'7'!A1" display="End Use" xr:uid="{5F30172B-7791-4A93-843B-57AFD9CC8AA1}"/>
    <hyperlink ref="C19:N19" location="'8'!A1" display="Disruptions" xr:uid="{C9AB54FE-826F-4DA7-BE5F-FB8EDD633C17}"/>
    <hyperlink ref="C20:N20" location="'9'!A1" display="Employment" xr:uid="{E6FEE270-7278-4857-B239-B706A3FB6289}"/>
    <hyperlink ref="C21:N21" location="'10a'!A1" display="Financials" xr:uid="{863F23AE-F12B-496B-8B09-933727827F63}"/>
    <hyperlink ref="C22:N22" location="'10b'!A1" display="Financials" xr:uid="{ABBD9765-569D-42EB-B89B-ECC78489C6BB}"/>
    <hyperlink ref="C23:N23" location="'11a'!A1" display="Joint Ventures" xr:uid="{6C59963E-BB2B-4A90-A476-0D02756676F9}"/>
    <hyperlink ref="C24:N24" location="'11b'!A1" display="Technology Transfers" xr:uid="{C3C92FB5-CAF0-41D4-9A8D-A7779A3923B7}"/>
    <hyperlink ref="C25:N25" location="'12'!A1" display="Government Funding" xr:uid="{ABDB5377-D6EA-4177-853F-1CBBF06C1E74}"/>
    <hyperlink ref="C26:N26" location="'13'!A1" display="Competitive Factors " xr:uid="{B2FA8325-E82D-4AE0-8B5D-8F3327175C4F}"/>
    <hyperlink ref="C27:N27" location="'14'!A1" display="Challenges " xr:uid="{3B0752F9-879D-4FF2-B0EC-F9A55A5B88AC}"/>
    <hyperlink ref="C28:N28" location="'15'!A1" display="Certification" xr:uid="{FF59634E-C4C1-4BC3-865C-F897F507F04A}"/>
    <hyperlink ref="B2:C2" location="'Cover Page'!A1" display="Previous Page" xr:uid="{9964F886-4BFA-4F08-9503-0D4E94EDE76B}"/>
    <hyperlink ref="M2:N2" location="'General Instructions'!A1" display="Next Page" xr:uid="{9668DDA8-6097-466F-AD22-8D64DF9E03B4}"/>
    <hyperlink ref="C12:N12" location="'3c'!A1" display="Product End Use" xr:uid="{CC2A12BF-C17E-454C-BDEF-84A8F252C9F4}"/>
    <hyperlink ref="C13:N13" location="'3d'!A1" display="Primary Products" xr:uid="{65079ACA-2BC7-4C89-8E1A-3AA0A4267766}"/>
    <hyperlink ref="C16:N16" location="'5b'!A1" display="Material and Inputs of Concern" xr:uid="{5CC98074-CE66-4A4D-B1D7-E8DFA6C6F5B3}"/>
  </hyperlinks>
  <pageMargins left="0.7" right="0.7" top="0.75" bottom="0.75" header="0.3" footer="0.3"/>
  <pageSetup scale="9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C59A3-B498-4C6D-8F9D-6007F0E03FA1}">
  <sheetPr codeName="Sheet3">
    <pageSetUpPr fitToPage="1"/>
  </sheetPr>
  <dimension ref="A1:Q11"/>
  <sheetViews>
    <sheetView showGridLines="0" showRowColHeaders="0" zoomScaleNormal="100" workbookViewId="0">
      <selection activeCell="P4" sqref="P4"/>
    </sheetView>
  </sheetViews>
  <sheetFormatPr defaultColWidth="9.140625" defaultRowHeight="15" x14ac:dyDescent="0.25"/>
  <cols>
    <col min="2" max="2" width="2.85546875" customWidth="1"/>
    <col min="14" max="14" width="9.7109375" customWidth="1"/>
  </cols>
  <sheetData>
    <row r="1" spans="1:17" ht="16.5" thickBot="1" x14ac:dyDescent="0.3">
      <c r="A1" s="697" t="s">
        <v>1369</v>
      </c>
      <c r="B1" s="697"/>
      <c r="C1" s="697"/>
      <c r="D1" s="697"/>
      <c r="E1" s="697"/>
      <c r="F1" s="697"/>
      <c r="G1" s="697"/>
      <c r="H1" s="697"/>
      <c r="I1" s="697"/>
      <c r="J1" s="697"/>
      <c r="K1" s="697"/>
      <c r="L1" s="697"/>
      <c r="M1" s="697"/>
      <c r="N1" s="697"/>
      <c r="O1" s="697"/>
    </row>
    <row r="2" spans="1:17" ht="14.45" customHeight="1" thickBot="1" x14ac:dyDescent="0.3">
      <c r="B2" s="698" t="s">
        <v>0</v>
      </c>
      <c r="C2" s="699"/>
      <c r="D2" s="699"/>
      <c r="E2" s="700"/>
      <c r="F2" s="700"/>
      <c r="G2" s="700"/>
      <c r="H2" s="700"/>
      <c r="I2" s="700"/>
      <c r="J2" s="700"/>
      <c r="K2" s="700"/>
      <c r="L2" s="700"/>
      <c r="M2" s="701" t="s">
        <v>1</v>
      </c>
      <c r="N2" s="702"/>
    </row>
    <row r="3" spans="1:17" ht="15.75" thickBot="1" x14ac:dyDescent="0.3">
      <c r="B3" s="720" t="s">
        <v>613</v>
      </c>
      <c r="C3" s="721"/>
      <c r="D3" s="721"/>
      <c r="E3" s="721"/>
      <c r="F3" s="721"/>
      <c r="G3" s="721"/>
      <c r="H3" s="721"/>
      <c r="I3" s="721"/>
      <c r="J3" s="721"/>
      <c r="K3" s="721"/>
      <c r="L3" s="721"/>
      <c r="M3" s="721"/>
      <c r="N3" s="722"/>
    </row>
    <row r="4" spans="1:17" ht="160.9" customHeight="1" thickBot="1" x14ac:dyDescent="0.3">
      <c r="B4" s="73" t="s">
        <v>3</v>
      </c>
      <c r="C4" s="723" t="s">
        <v>967</v>
      </c>
      <c r="D4" s="723"/>
      <c r="E4" s="723"/>
      <c r="F4" s="723"/>
      <c r="G4" s="723"/>
      <c r="H4" s="723"/>
      <c r="I4" s="723"/>
      <c r="J4" s="723"/>
      <c r="K4" s="723"/>
      <c r="L4" s="723"/>
      <c r="M4" s="723"/>
      <c r="N4" s="724"/>
      <c r="Q4" s="4"/>
    </row>
    <row r="5" spans="1:17" ht="35.450000000000003" customHeight="1" thickBot="1" x14ac:dyDescent="0.3">
      <c r="B5" s="73" t="s">
        <v>9</v>
      </c>
      <c r="C5" s="725" t="s">
        <v>1043</v>
      </c>
      <c r="D5" s="726"/>
      <c r="E5" s="726"/>
      <c r="F5" s="726"/>
      <c r="G5" s="726"/>
      <c r="H5" s="726"/>
      <c r="I5" s="726"/>
      <c r="J5" s="726"/>
      <c r="K5" s="726"/>
      <c r="L5" s="726"/>
      <c r="M5" s="726"/>
      <c r="N5" s="727"/>
      <c r="Q5" s="4"/>
    </row>
    <row r="6" spans="1:17" ht="126.6" customHeight="1" thickBot="1" x14ac:dyDescent="0.3">
      <c r="B6" s="73" t="s">
        <v>15</v>
      </c>
      <c r="C6" s="718" t="s">
        <v>619</v>
      </c>
      <c r="D6" s="718"/>
      <c r="E6" s="718"/>
      <c r="F6" s="718"/>
      <c r="G6" s="718"/>
      <c r="H6" s="718"/>
      <c r="I6" s="718"/>
      <c r="J6" s="718"/>
      <c r="K6" s="718"/>
      <c r="L6" s="718"/>
      <c r="M6" s="718"/>
      <c r="N6" s="719"/>
      <c r="Q6" s="4"/>
    </row>
    <row r="7" spans="1:17" ht="16.899999999999999" customHeight="1" thickBot="1" x14ac:dyDescent="0.3">
      <c r="B7" s="73" t="s">
        <v>17</v>
      </c>
      <c r="C7" s="709" t="s">
        <v>620</v>
      </c>
      <c r="D7" s="709"/>
      <c r="E7" s="709"/>
      <c r="F7" s="709"/>
      <c r="G7" s="709"/>
      <c r="H7" s="709"/>
      <c r="I7" s="709"/>
      <c r="J7" s="709"/>
      <c r="K7" s="709"/>
      <c r="L7" s="709"/>
      <c r="M7" s="709"/>
      <c r="N7" s="710"/>
      <c r="Q7" s="4"/>
    </row>
    <row r="8" spans="1:17" ht="45" customHeight="1" thickBot="1" x14ac:dyDescent="0.3">
      <c r="B8" s="73" t="s">
        <v>23</v>
      </c>
      <c r="C8" s="711" t="s">
        <v>960</v>
      </c>
      <c r="D8" s="711"/>
      <c r="E8" s="711"/>
      <c r="F8" s="711"/>
      <c r="G8" s="711"/>
      <c r="H8" s="711"/>
      <c r="I8" s="711"/>
      <c r="J8" s="711"/>
      <c r="K8" s="711"/>
      <c r="L8" s="711"/>
      <c r="M8" s="711"/>
      <c r="N8" s="712"/>
    </row>
    <row r="9" spans="1:17" ht="74.25" customHeight="1" thickBot="1" x14ac:dyDescent="0.3">
      <c r="B9" s="73" t="s">
        <v>30</v>
      </c>
      <c r="C9" s="713" t="s">
        <v>961</v>
      </c>
      <c r="D9" s="713"/>
      <c r="E9" s="713"/>
      <c r="F9" s="713"/>
      <c r="G9" s="713"/>
      <c r="H9" s="713"/>
      <c r="I9" s="713"/>
      <c r="J9" s="713"/>
      <c r="K9" s="713"/>
      <c r="L9" s="713"/>
      <c r="M9" s="713"/>
      <c r="N9" s="714"/>
    </row>
    <row r="10" spans="1:17" ht="168.6" customHeight="1" thickBot="1" x14ac:dyDescent="0.3">
      <c r="B10" s="73" t="s">
        <v>989</v>
      </c>
      <c r="C10" s="713" t="s">
        <v>968</v>
      </c>
      <c r="D10" s="713"/>
      <c r="E10" s="713"/>
      <c r="F10" s="713"/>
      <c r="G10" s="713"/>
      <c r="H10" s="713"/>
      <c r="I10" s="713"/>
      <c r="J10" s="713"/>
      <c r="K10" s="713"/>
      <c r="L10" s="713"/>
      <c r="M10" s="713"/>
      <c r="N10" s="714"/>
    </row>
    <row r="11" spans="1:17" ht="15.75" thickBot="1" x14ac:dyDescent="0.3">
      <c r="B11" s="715" t="s">
        <v>40</v>
      </c>
      <c r="C11" s="716"/>
      <c r="D11" s="716"/>
      <c r="E11" s="716"/>
      <c r="F11" s="716"/>
      <c r="G11" s="716"/>
      <c r="H11" s="716"/>
      <c r="I11" s="716"/>
      <c r="J11" s="716"/>
      <c r="K11" s="716"/>
      <c r="L11" s="716"/>
      <c r="M11" s="716"/>
      <c r="N11" s="717"/>
    </row>
  </sheetData>
  <sheetProtection algorithmName="SHA-512" hashValue="Bn2oxnHLsuWAcwMDvmX3hnxqMHqr4RFK5IMQkJdnCvYgaRrvC0/XiOnTkrbRk/21kGs7eHuZrEz3z69XEyWu8Q==" saltValue="SqpWKiDtU0+CezgW7oziBw==" spinCount="100000" sheet="1" objects="1" scenarios="1"/>
  <mergeCells count="13">
    <mergeCell ref="A1:O1"/>
    <mergeCell ref="C6:N6"/>
    <mergeCell ref="M2:N2"/>
    <mergeCell ref="B3:N3"/>
    <mergeCell ref="C4:N4"/>
    <mergeCell ref="B2:D2"/>
    <mergeCell ref="E2:L2"/>
    <mergeCell ref="C5:N5"/>
    <mergeCell ref="C7:N7"/>
    <mergeCell ref="C8:N8"/>
    <mergeCell ref="C9:N9"/>
    <mergeCell ref="C10:N10"/>
    <mergeCell ref="B11:N11"/>
  </mergeCells>
  <hyperlinks>
    <hyperlink ref="M2:N2" location="'1'!A1" display="Next Page" xr:uid="{1C4A622A-6E3C-409C-8401-DDB860F73A24}"/>
    <hyperlink ref="B2:D2" location="'Table of Contents'!A1" display="Previous Page" xr:uid="{3A4684C7-D335-45B2-8035-0598CF38840B}"/>
  </hyperlinks>
  <printOptions horizontalCentered="1"/>
  <pageMargins left="0.35" right="0.35" top="0.5" bottom="0.5" header="0.05" footer="0.25"/>
  <pageSetup scale="76" orientation="landscape"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3CF2F-7033-4EC1-9ABB-90E48A3C492C}">
  <sheetPr codeName="Sheet5">
    <pageSetUpPr fitToPage="1"/>
  </sheetPr>
  <dimension ref="A1:AA53"/>
  <sheetViews>
    <sheetView showGridLines="0" showRowColHeaders="0" topLeftCell="A28" zoomScale="85" zoomScaleNormal="85" workbookViewId="0">
      <selection activeCell="H15" sqref="H15"/>
    </sheetView>
  </sheetViews>
  <sheetFormatPr defaultColWidth="8.85546875" defaultRowHeight="12.75" x14ac:dyDescent="0.2"/>
  <cols>
    <col min="1" max="1" width="8.85546875" style="223"/>
    <col min="2" max="2" width="2.85546875" style="223" bestFit="1" customWidth="1"/>
    <col min="3" max="3" width="3.5703125" style="223" customWidth="1"/>
    <col min="4" max="5" width="14.7109375" style="223" customWidth="1"/>
    <col min="6" max="6" width="9.85546875" style="223" customWidth="1"/>
    <col min="7" max="7" width="15.7109375" style="223" customWidth="1"/>
    <col min="8" max="8" width="31" style="223" customWidth="1"/>
    <col min="9" max="10" width="13.7109375" style="223" customWidth="1"/>
    <col min="11" max="11" width="31" style="223" customWidth="1"/>
    <col min="12" max="12" width="26.5703125" style="223" customWidth="1"/>
    <col min="13" max="16" width="8.85546875" style="223" customWidth="1"/>
    <col min="17" max="17" width="8.85546875" style="223"/>
    <col min="18" max="18" width="8.85546875" style="223" customWidth="1"/>
    <col min="19" max="16384" width="8.85546875" style="223"/>
  </cols>
  <sheetData>
    <row r="1" spans="1:27" ht="16.5" thickBot="1" x14ac:dyDescent="0.3">
      <c r="A1" s="697" t="s">
        <v>1369</v>
      </c>
      <c r="B1" s="697"/>
      <c r="C1" s="697"/>
      <c r="D1" s="697"/>
      <c r="E1" s="697"/>
      <c r="F1" s="697"/>
      <c r="G1" s="697"/>
      <c r="H1" s="697"/>
      <c r="I1" s="697"/>
      <c r="J1" s="697"/>
      <c r="K1" s="697"/>
      <c r="L1" s="697"/>
      <c r="M1" s="697"/>
    </row>
    <row r="2" spans="1:27" s="227" customFormat="1" ht="15" customHeight="1" thickBot="1" x14ac:dyDescent="0.25">
      <c r="B2" s="698" t="s">
        <v>0</v>
      </c>
      <c r="C2" s="699"/>
      <c r="D2" s="699"/>
      <c r="E2" s="748"/>
      <c r="F2" s="748"/>
      <c r="G2" s="748"/>
      <c r="H2" s="748"/>
      <c r="I2" s="748"/>
      <c r="J2" s="748"/>
      <c r="K2" s="748"/>
      <c r="L2" s="275" t="s">
        <v>1</v>
      </c>
    </row>
    <row r="3" spans="1:27" s="227" customFormat="1" ht="13.5" thickBot="1" x14ac:dyDescent="0.25">
      <c r="B3" s="734" t="s">
        <v>2</v>
      </c>
      <c r="C3" s="735"/>
      <c r="D3" s="735"/>
      <c r="E3" s="735"/>
      <c r="F3" s="735"/>
      <c r="G3" s="735"/>
      <c r="H3" s="735"/>
      <c r="I3" s="735"/>
      <c r="J3" s="735"/>
      <c r="K3" s="735"/>
      <c r="L3" s="736"/>
    </row>
    <row r="4" spans="1:27" s="227" customFormat="1" ht="32.450000000000003" customHeight="1" x14ac:dyDescent="0.2">
      <c r="B4" s="728" t="s">
        <v>3</v>
      </c>
      <c r="C4" s="737" t="s">
        <v>1157</v>
      </c>
      <c r="D4" s="738"/>
      <c r="E4" s="738"/>
      <c r="F4" s="738"/>
      <c r="G4" s="738"/>
      <c r="H4" s="738"/>
      <c r="I4" s="738"/>
      <c r="J4" s="738"/>
      <c r="K4" s="738"/>
      <c r="L4" s="739"/>
      <c r="O4" s="300"/>
    </row>
    <row r="5" spans="1:27" s="227" customFormat="1" x14ac:dyDescent="0.2">
      <c r="B5" s="729"/>
      <c r="C5" s="740" t="s">
        <v>4</v>
      </c>
      <c r="D5" s="741"/>
      <c r="E5" s="741"/>
      <c r="F5" s="742"/>
      <c r="G5" s="740" t="s">
        <v>5</v>
      </c>
      <c r="H5" s="742"/>
      <c r="I5" s="740" t="s">
        <v>6</v>
      </c>
      <c r="J5" s="742"/>
      <c r="K5" s="261" t="s">
        <v>7</v>
      </c>
      <c r="L5" s="274" t="s">
        <v>552</v>
      </c>
    </row>
    <row r="6" spans="1:27" s="227" customFormat="1" ht="13.5" thickBot="1" x14ac:dyDescent="0.25">
      <c r="B6" s="730"/>
      <c r="C6" s="743"/>
      <c r="D6" s="744"/>
      <c r="E6" s="744"/>
      <c r="F6" s="745"/>
      <c r="G6" s="746"/>
      <c r="H6" s="747"/>
      <c r="I6" s="746"/>
      <c r="J6" s="747"/>
      <c r="K6" s="301"/>
      <c r="L6" s="311"/>
    </row>
    <row r="7" spans="1:27" s="227" customFormat="1" ht="30" customHeight="1" x14ac:dyDescent="0.2">
      <c r="B7" s="728" t="s">
        <v>9</v>
      </c>
      <c r="C7" s="731" t="s">
        <v>1156</v>
      </c>
      <c r="D7" s="732"/>
      <c r="E7" s="732"/>
      <c r="F7" s="732"/>
      <c r="G7" s="732"/>
      <c r="H7" s="732"/>
      <c r="I7" s="732"/>
      <c r="J7" s="732"/>
      <c r="K7" s="732"/>
      <c r="L7" s="733"/>
      <c r="O7" s="321"/>
      <c r="P7" s="321"/>
      <c r="Q7" s="321"/>
      <c r="R7" s="321"/>
      <c r="S7" s="321"/>
      <c r="T7" s="321"/>
      <c r="U7" s="321"/>
      <c r="V7" s="321"/>
      <c r="W7" s="321"/>
      <c r="X7" s="321"/>
      <c r="Y7" s="321"/>
      <c r="Z7" s="321"/>
      <c r="AA7" s="321"/>
    </row>
    <row r="8" spans="1:27" s="227" customFormat="1" ht="13.15" customHeight="1" x14ac:dyDescent="0.2">
      <c r="B8" s="729"/>
      <c r="C8" s="749" t="s">
        <v>10</v>
      </c>
      <c r="D8" s="750"/>
      <c r="E8" s="750"/>
      <c r="F8" s="750"/>
      <c r="G8" s="751"/>
      <c r="H8" s="752"/>
      <c r="I8" s="753"/>
      <c r="J8" s="753"/>
      <c r="K8" s="753"/>
      <c r="L8" s="754"/>
      <c r="O8" s="321"/>
      <c r="P8" s="321"/>
      <c r="Q8" s="321"/>
      <c r="R8" s="321"/>
      <c r="S8" s="321"/>
      <c r="T8" s="321"/>
      <c r="U8" s="321"/>
      <c r="V8" s="321"/>
      <c r="W8" s="321"/>
      <c r="X8" s="321"/>
      <c r="Y8" s="321"/>
      <c r="Z8" s="321"/>
      <c r="AA8" s="321"/>
    </row>
    <row r="9" spans="1:27" s="227" customFormat="1" ht="13.15" customHeight="1" x14ac:dyDescent="0.2">
      <c r="B9" s="729"/>
      <c r="C9" s="749" t="s">
        <v>11</v>
      </c>
      <c r="D9" s="750"/>
      <c r="E9" s="750"/>
      <c r="F9" s="750"/>
      <c r="G9" s="751"/>
      <c r="H9" s="752"/>
      <c r="I9" s="753"/>
      <c r="J9" s="753"/>
      <c r="K9" s="753"/>
      <c r="L9" s="754"/>
      <c r="O9" s="321"/>
      <c r="P9" s="321"/>
      <c r="Q9" s="321"/>
      <c r="R9" s="321"/>
      <c r="S9" s="321"/>
      <c r="T9" s="321"/>
      <c r="U9" s="321"/>
      <c r="V9" s="321"/>
      <c r="W9" s="321"/>
      <c r="X9" s="321"/>
      <c r="Y9" s="321"/>
      <c r="Z9" s="321"/>
      <c r="AA9" s="321"/>
    </row>
    <row r="10" spans="1:27" s="227" customFormat="1" x14ac:dyDescent="0.2">
      <c r="B10" s="729"/>
      <c r="C10" s="749" t="s">
        <v>12</v>
      </c>
      <c r="D10" s="750"/>
      <c r="E10" s="750"/>
      <c r="F10" s="750"/>
      <c r="G10" s="751"/>
      <c r="H10" s="752"/>
      <c r="I10" s="753"/>
      <c r="J10" s="753"/>
      <c r="K10" s="753"/>
      <c r="L10" s="754"/>
    </row>
    <row r="11" spans="1:27" s="227" customFormat="1" x14ac:dyDescent="0.2">
      <c r="B11" s="729"/>
      <c r="C11" s="749" t="s">
        <v>552</v>
      </c>
      <c r="D11" s="750"/>
      <c r="E11" s="750"/>
      <c r="F11" s="750"/>
      <c r="G11" s="751"/>
      <c r="H11" s="752"/>
      <c r="I11" s="753"/>
      <c r="J11" s="753"/>
      <c r="K11" s="753"/>
      <c r="L11" s="754"/>
    </row>
    <row r="12" spans="1:27" s="227" customFormat="1" ht="15" x14ac:dyDescent="0.2">
      <c r="B12" s="729"/>
      <c r="C12" s="749" t="s">
        <v>13</v>
      </c>
      <c r="D12" s="750"/>
      <c r="E12" s="750"/>
      <c r="F12" s="750"/>
      <c r="G12" s="751"/>
      <c r="H12" s="752"/>
      <c r="I12" s="753"/>
      <c r="J12" s="753"/>
      <c r="K12" s="753"/>
      <c r="L12" s="754"/>
      <c r="O12" s="302"/>
      <c r="P12" s="302"/>
      <c r="Q12" s="302"/>
      <c r="R12" s="302"/>
      <c r="S12" s="302"/>
      <c r="T12" s="302"/>
      <c r="U12" s="302"/>
      <c r="V12" s="302"/>
      <c r="W12" s="302"/>
    </row>
    <row r="13" spans="1:27" s="227" customFormat="1" ht="13.5" thickBot="1" x14ac:dyDescent="0.25">
      <c r="B13" s="730"/>
      <c r="C13" s="755" t="s">
        <v>14</v>
      </c>
      <c r="D13" s="756"/>
      <c r="E13" s="756"/>
      <c r="F13" s="756"/>
      <c r="G13" s="757"/>
      <c r="H13" s="743"/>
      <c r="I13" s="744"/>
      <c r="J13" s="744"/>
      <c r="K13" s="744"/>
      <c r="L13" s="758"/>
    </row>
    <row r="14" spans="1:27" s="227" customFormat="1" ht="30" customHeight="1" thickBot="1" x14ac:dyDescent="0.25">
      <c r="B14" s="263" t="s">
        <v>15</v>
      </c>
      <c r="C14" s="790" t="s">
        <v>762</v>
      </c>
      <c r="D14" s="791"/>
      <c r="E14" s="791"/>
      <c r="F14" s="791"/>
      <c r="G14" s="792"/>
      <c r="H14" s="312"/>
      <c r="I14" s="795" t="s">
        <v>16</v>
      </c>
      <c r="J14" s="796"/>
      <c r="K14" s="797"/>
      <c r="L14" s="314"/>
      <c r="O14" s="302"/>
    </row>
    <row r="15" spans="1:27" s="227" customFormat="1" ht="30" customHeight="1" x14ac:dyDescent="0.2">
      <c r="B15" s="728" t="s">
        <v>17</v>
      </c>
      <c r="C15" s="737" t="s">
        <v>18</v>
      </c>
      <c r="D15" s="738"/>
      <c r="E15" s="738"/>
      <c r="F15" s="738"/>
      <c r="G15" s="769"/>
      <c r="H15" s="313"/>
      <c r="I15" s="770"/>
      <c r="J15" s="771"/>
      <c r="K15" s="771"/>
      <c r="L15" s="772"/>
    </row>
    <row r="16" spans="1:27" s="227" customFormat="1" ht="30" customHeight="1" x14ac:dyDescent="0.2">
      <c r="B16" s="729"/>
      <c r="C16" s="773" t="s">
        <v>763</v>
      </c>
      <c r="D16" s="774"/>
      <c r="E16" s="774"/>
      <c r="F16" s="774"/>
      <c r="G16" s="774"/>
      <c r="H16" s="774"/>
      <c r="I16" s="774"/>
      <c r="J16" s="774"/>
      <c r="K16" s="774"/>
      <c r="L16" s="775"/>
    </row>
    <row r="17" spans="2:16" s="227" customFormat="1" ht="25.15" customHeight="1" x14ac:dyDescent="0.2">
      <c r="B17" s="729"/>
      <c r="C17" s="740" t="s">
        <v>19</v>
      </c>
      <c r="D17" s="741"/>
      <c r="E17" s="742"/>
      <c r="F17" s="255" t="s">
        <v>20</v>
      </c>
      <c r="G17" s="740" t="s">
        <v>11</v>
      </c>
      <c r="H17" s="742"/>
      <c r="I17" s="261" t="s">
        <v>12</v>
      </c>
      <c r="J17" s="261" t="s">
        <v>552</v>
      </c>
      <c r="K17" s="740" t="s">
        <v>21</v>
      </c>
      <c r="L17" s="776"/>
    </row>
    <row r="18" spans="2:16" s="227" customFormat="1" x14ac:dyDescent="0.2">
      <c r="B18" s="729"/>
      <c r="C18" s="111">
        <v>1</v>
      </c>
      <c r="D18" s="763"/>
      <c r="E18" s="764"/>
      <c r="F18" s="315"/>
      <c r="G18" s="765"/>
      <c r="H18" s="766"/>
      <c r="I18" s="316"/>
      <c r="J18" s="316"/>
      <c r="K18" s="767"/>
      <c r="L18" s="768"/>
    </row>
    <row r="19" spans="2:16" s="227" customFormat="1" x14ac:dyDescent="0.2">
      <c r="B19" s="729"/>
      <c r="C19" s="111">
        <v>2</v>
      </c>
      <c r="D19" s="763"/>
      <c r="E19" s="764"/>
      <c r="F19" s="315"/>
      <c r="G19" s="765"/>
      <c r="H19" s="766"/>
      <c r="I19" s="316"/>
      <c r="J19" s="316"/>
      <c r="K19" s="767"/>
      <c r="L19" s="768"/>
    </row>
    <row r="20" spans="2:16" s="227" customFormat="1" x14ac:dyDescent="0.2">
      <c r="B20" s="729"/>
      <c r="C20" s="111">
        <v>3</v>
      </c>
      <c r="D20" s="763"/>
      <c r="E20" s="764"/>
      <c r="F20" s="315"/>
      <c r="G20" s="765"/>
      <c r="H20" s="766"/>
      <c r="I20" s="316"/>
      <c r="J20" s="316"/>
      <c r="K20" s="767"/>
      <c r="L20" s="768"/>
    </row>
    <row r="21" spans="2:16" s="227" customFormat="1" x14ac:dyDescent="0.2">
      <c r="B21" s="729"/>
      <c r="C21" s="111">
        <v>4</v>
      </c>
      <c r="D21" s="763"/>
      <c r="E21" s="764"/>
      <c r="F21" s="315"/>
      <c r="G21" s="765"/>
      <c r="H21" s="766"/>
      <c r="I21" s="316"/>
      <c r="J21" s="316"/>
      <c r="K21" s="767"/>
      <c r="L21" s="768"/>
    </row>
    <row r="22" spans="2:16" s="227" customFormat="1" ht="14.25" x14ac:dyDescent="0.2">
      <c r="B22" s="729"/>
      <c r="C22" s="111">
        <v>5</v>
      </c>
      <c r="D22" s="763"/>
      <c r="E22" s="764"/>
      <c r="F22" s="315"/>
      <c r="G22" s="765"/>
      <c r="H22" s="766"/>
      <c r="I22" s="316"/>
      <c r="J22" s="316"/>
      <c r="K22" s="767"/>
      <c r="L22" s="768"/>
      <c r="P22" s="309"/>
    </row>
    <row r="23" spans="2:16" s="227" customFormat="1" ht="14.25" x14ac:dyDescent="0.2">
      <c r="B23" s="729"/>
      <c r="C23" s="111">
        <v>6</v>
      </c>
      <c r="D23" s="763"/>
      <c r="E23" s="764"/>
      <c r="F23" s="315"/>
      <c r="G23" s="765"/>
      <c r="H23" s="766"/>
      <c r="I23" s="316"/>
      <c r="J23" s="316"/>
      <c r="K23" s="767"/>
      <c r="L23" s="768"/>
      <c r="P23" s="309"/>
    </row>
    <row r="24" spans="2:16" s="227" customFormat="1" ht="14.25" x14ac:dyDescent="0.2">
      <c r="B24" s="729"/>
      <c r="C24" s="111">
        <v>7</v>
      </c>
      <c r="D24" s="763"/>
      <c r="E24" s="764"/>
      <c r="F24" s="315"/>
      <c r="G24" s="765"/>
      <c r="H24" s="766"/>
      <c r="I24" s="316"/>
      <c r="J24" s="316"/>
      <c r="K24" s="767"/>
      <c r="L24" s="768"/>
      <c r="P24" s="309"/>
    </row>
    <row r="25" spans="2:16" s="227" customFormat="1" ht="14.25" x14ac:dyDescent="0.2">
      <c r="B25" s="729"/>
      <c r="C25" s="111">
        <v>8</v>
      </c>
      <c r="D25" s="763"/>
      <c r="E25" s="764"/>
      <c r="F25" s="315"/>
      <c r="G25" s="765"/>
      <c r="H25" s="766"/>
      <c r="I25" s="316"/>
      <c r="J25" s="316"/>
      <c r="K25" s="767"/>
      <c r="L25" s="768"/>
      <c r="P25" s="309"/>
    </row>
    <row r="26" spans="2:16" s="227" customFormat="1" ht="14.25" x14ac:dyDescent="0.2">
      <c r="B26" s="729"/>
      <c r="C26" s="111">
        <v>9</v>
      </c>
      <c r="D26" s="763"/>
      <c r="E26" s="764"/>
      <c r="F26" s="315"/>
      <c r="G26" s="765"/>
      <c r="H26" s="766"/>
      <c r="I26" s="316"/>
      <c r="J26" s="316"/>
      <c r="K26" s="767"/>
      <c r="L26" s="768"/>
      <c r="P26" s="310"/>
    </row>
    <row r="27" spans="2:16" s="227" customFormat="1" ht="15" thickBot="1" x14ac:dyDescent="0.25">
      <c r="B27" s="730"/>
      <c r="C27" s="292">
        <v>10</v>
      </c>
      <c r="D27" s="759"/>
      <c r="E27" s="760"/>
      <c r="F27" s="317"/>
      <c r="G27" s="793"/>
      <c r="H27" s="794"/>
      <c r="I27" s="318"/>
      <c r="J27" s="318"/>
      <c r="K27" s="761"/>
      <c r="L27" s="762"/>
      <c r="P27" s="309"/>
    </row>
    <row r="28" spans="2:16" s="227" customFormat="1" ht="30" customHeight="1" x14ac:dyDescent="0.2">
      <c r="B28" s="728" t="s">
        <v>23</v>
      </c>
      <c r="C28" s="737" t="s">
        <v>956</v>
      </c>
      <c r="D28" s="738"/>
      <c r="E28" s="738"/>
      <c r="F28" s="738"/>
      <c r="G28" s="738"/>
      <c r="H28" s="738"/>
      <c r="I28" s="738"/>
      <c r="J28" s="738"/>
      <c r="K28" s="738"/>
      <c r="L28" s="739"/>
      <c r="P28" s="309"/>
    </row>
    <row r="29" spans="2:16" s="227" customFormat="1" ht="14.25" x14ac:dyDescent="0.2">
      <c r="B29" s="729"/>
      <c r="C29" s="786" t="s">
        <v>24</v>
      </c>
      <c r="D29" s="787"/>
      <c r="E29" s="787"/>
      <c r="F29" s="787"/>
      <c r="G29" s="787"/>
      <c r="H29" s="787"/>
      <c r="I29" s="787"/>
      <c r="J29" s="789"/>
      <c r="K29" s="2" t="s">
        <v>25</v>
      </c>
      <c r="L29" s="42" t="s">
        <v>26</v>
      </c>
      <c r="N29" s="303"/>
      <c r="O29" s="304"/>
      <c r="P29" s="309"/>
    </row>
    <row r="30" spans="2:16" s="227" customFormat="1" ht="14.25" x14ac:dyDescent="0.2">
      <c r="B30" s="729"/>
      <c r="C30" s="783" t="s">
        <v>560</v>
      </c>
      <c r="D30" s="784"/>
      <c r="E30" s="784"/>
      <c r="F30" s="784"/>
      <c r="G30" s="784"/>
      <c r="H30" s="784"/>
      <c r="I30" s="784"/>
      <c r="J30" s="785"/>
      <c r="K30" s="20"/>
      <c r="L30" s="43"/>
      <c r="N30" s="304"/>
      <c r="O30" s="304"/>
      <c r="P30" s="309"/>
    </row>
    <row r="31" spans="2:16" s="227" customFormat="1" ht="6" customHeight="1" x14ac:dyDescent="0.2">
      <c r="B31" s="729"/>
      <c r="C31" s="786"/>
      <c r="D31" s="787"/>
      <c r="E31" s="787"/>
      <c r="F31" s="787"/>
      <c r="G31" s="787"/>
      <c r="H31" s="787"/>
      <c r="I31" s="787"/>
      <c r="J31" s="787"/>
      <c r="K31" s="787"/>
      <c r="L31" s="788"/>
      <c r="N31" s="304"/>
      <c r="O31" s="304"/>
    </row>
    <row r="32" spans="2:16" s="227" customFormat="1" x14ac:dyDescent="0.2">
      <c r="B32" s="729"/>
      <c r="C32" s="783" t="s">
        <v>990</v>
      </c>
      <c r="D32" s="784"/>
      <c r="E32" s="784"/>
      <c r="F32" s="784"/>
      <c r="G32" s="784"/>
      <c r="H32" s="784"/>
      <c r="I32" s="784"/>
      <c r="J32" s="785"/>
      <c r="K32" s="305"/>
      <c r="L32" s="306"/>
      <c r="N32" s="304"/>
      <c r="O32" s="304"/>
    </row>
    <row r="33" spans="2:15" s="227" customFormat="1" x14ac:dyDescent="0.2">
      <c r="B33" s="729"/>
      <c r="C33" s="783" t="s">
        <v>1008</v>
      </c>
      <c r="D33" s="784"/>
      <c r="E33" s="784"/>
      <c r="F33" s="784"/>
      <c r="G33" s="784"/>
      <c r="H33" s="784"/>
      <c r="I33" s="784"/>
      <c r="J33" s="785"/>
      <c r="K33" s="305"/>
      <c r="L33" s="306"/>
      <c r="N33" s="304"/>
      <c r="O33" s="304"/>
    </row>
    <row r="34" spans="2:15" s="227" customFormat="1" x14ac:dyDescent="0.2">
      <c r="B34" s="729"/>
      <c r="C34" s="783" t="s">
        <v>983</v>
      </c>
      <c r="D34" s="784"/>
      <c r="E34" s="784"/>
      <c r="F34" s="784"/>
      <c r="G34" s="784"/>
      <c r="H34" s="784"/>
      <c r="I34" s="784"/>
      <c r="J34" s="785"/>
      <c r="K34" s="305"/>
      <c r="L34" s="306"/>
      <c r="N34" s="232"/>
      <c r="O34" s="304"/>
    </row>
    <row r="35" spans="2:15" s="227" customFormat="1" x14ac:dyDescent="0.2">
      <c r="B35" s="729"/>
      <c r="C35" s="783" t="s">
        <v>1189</v>
      </c>
      <c r="D35" s="784"/>
      <c r="E35" s="784"/>
      <c r="F35" s="784"/>
      <c r="G35" s="784"/>
      <c r="H35" s="784"/>
      <c r="I35" s="784"/>
      <c r="J35" s="785"/>
      <c r="K35" s="305"/>
      <c r="L35" s="306"/>
      <c r="N35" s="304"/>
      <c r="O35" s="304"/>
    </row>
    <row r="36" spans="2:15" s="227" customFormat="1" x14ac:dyDescent="0.2">
      <c r="B36" s="729"/>
      <c r="C36" s="783" t="s">
        <v>1083</v>
      </c>
      <c r="D36" s="784"/>
      <c r="E36" s="784"/>
      <c r="F36" s="784"/>
      <c r="G36" s="784"/>
      <c r="H36" s="784"/>
      <c r="I36" s="784"/>
      <c r="J36" s="785"/>
      <c r="K36" s="305"/>
      <c r="L36" s="306"/>
      <c r="N36" s="304"/>
      <c r="O36" s="304"/>
    </row>
    <row r="37" spans="2:15" s="227" customFormat="1" x14ac:dyDescent="0.2">
      <c r="B37" s="729"/>
      <c r="C37" s="783" t="s">
        <v>1184</v>
      </c>
      <c r="D37" s="784"/>
      <c r="E37" s="784"/>
      <c r="F37" s="784"/>
      <c r="G37" s="784"/>
      <c r="H37" s="784"/>
      <c r="I37" s="784"/>
      <c r="J37" s="785"/>
      <c r="K37" s="305"/>
      <c r="L37" s="306"/>
      <c r="N37" s="304"/>
      <c r="O37" s="304"/>
    </row>
    <row r="38" spans="2:15" s="227" customFormat="1" x14ac:dyDescent="0.2">
      <c r="B38" s="729"/>
      <c r="C38" s="783" t="s">
        <v>1241</v>
      </c>
      <c r="D38" s="784"/>
      <c r="E38" s="784"/>
      <c r="F38" s="784"/>
      <c r="G38" s="784"/>
      <c r="H38" s="784"/>
      <c r="I38" s="784"/>
      <c r="J38" s="785"/>
      <c r="K38" s="305"/>
      <c r="L38" s="306"/>
      <c r="N38" s="304"/>
      <c r="O38" s="304"/>
    </row>
    <row r="39" spans="2:15" s="227" customFormat="1" x14ac:dyDescent="0.2">
      <c r="B39" s="729"/>
      <c r="C39" s="783" t="s">
        <v>1197</v>
      </c>
      <c r="D39" s="784"/>
      <c r="E39" s="784"/>
      <c r="F39" s="784"/>
      <c r="G39" s="784"/>
      <c r="H39" s="784"/>
      <c r="I39" s="784"/>
      <c r="J39" s="785"/>
      <c r="K39" s="305"/>
      <c r="L39" s="306"/>
      <c r="N39" s="304"/>
      <c r="O39" s="304"/>
    </row>
    <row r="40" spans="2:15" s="227" customFormat="1" x14ac:dyDescent="0.2">
      <c r="B40" s="729"/>
      <c r="C40" s="783" t="s">
        <v>992</v>
      </c>
      <c r="D40" s="784"/>
      <c r="E40" s="784"/>
      <c r="F40" s="784"/>
      <c r="G40" s="784"/>
      <c r="H40" s="784"/>
      <c r="I40" s="784"/>
      <c r="J40" s="785"/>
      <c r="K40" s="305"/>
      <c r="L40" s="306"/>
      <c r="N40" s="304"/>
      <c r="O40" s="304"/>
    </row>
    <row r="41" spans="2:15" s="227" customFormat="1" x14ac:dyDescent="0.2">
      <c r="B41" s="729"/>
      <c r="C41" s="783" t="s">
        <v>1009</v>
      </c>
      <c r="D41" s="784"/>
      <c r="E41" s="784"/>
      <c r="F41" s="784"/>
      <c r="G41" s="784"/>
      <c r="H41" s="784"/>
      <c r="I41" s="784"/>
      <c r="J41" s="785"/>
      <c r="K41" s="305"/>
      <c r="L41" s="306"/>
      <c r="N41" s="304"/>
      <c r="O41" s="304"/>
    </row>
    <row r="42" spans="2:15" s="227" customFormat="1" x14ac:dyDescent="0.2">
      <c r="B42" s="729"/>
      <c r="C42" s="783" t="s">
        <v>991</v>
      </c>
      <c r="D42" s="784"/>
      <c r="E42" s="784"/>
      <c r="F42" s="784"/>
      <c r="G42" s="784"/>
      <c r="H42" s="784"/>
      <c r="I42" s="784"/>
      <c r="J42" s="785"/>
      <c r="K42" s="305"/>
      <c r="L42" s="306"/>
      <c r="N42" s="304"/>
      <c r="O42" s="304"/>
    </row>
    <row r="43" spans="2:15" s="227" customFormat="1" x14ac:dyDescent="0.2">
      <c r="B43" s="729"/>
      <c r="C43" s="783" t="s">
        <v>1209</v>
      </c>
      <c r="D43" s="784"/>
      <c r="E43" s="784"/>
      <c r="F43" s="784"/>
      <c r="G43" s="784"/>
      <c r="H43" s="784"/>
      <c r="I43" s="784"/>
      <c r="J43" s="785"/>
      <c r="K43" s="305"/>
      <c r="L43" s="306"/>
      <c r="N43" s="304"/>
      <c r="O43" s="304"/>
    </row>
    <row r="44" spans="2:15" s="227" customFormat="1" x14ac:dyDescent="0.2">
      <c r="B44" s="729"/>
      <c r="C44" s="783" t="s">
        <v>28</v>
      </c>
      <c r="D44" s="784"/>
      <c r="E44" s="784"/>
      <c r="F44" s="785"/>
      <c r="G44" s="827" t="s">
        <v>74</v>
      </c>
      <c r="H44" s="828"/>
      <c r="I44" s="828"/>
      <c r="J44" s="829"/>
      <c r="K44" s="305"/>
      <c r="L44" s="306"/>
      <c r="N44" s="304"/>
      <c r="O44" s="304"/>
    </row>
    <row r="45" spans="2:15" s="227" customFormat="1" ht="13.5" thickBot="1" x14ac:dyDescent="0.25">
      <c r="B45" s="730"/>
      <c r="C45" s="777" t="s">
        <v>28</v>
      </c>
      <c r="D45" s="778"/>
      <c r="E45" s="778"/>
      <c r="F45" s="779"/>
      <c r="G45" s="780" t="s">
        <v>74</v>
      </c>
      <c r="H45" s="781"/>
      <c r="I45" s="781"/>
      <c r="J45" s="782"/>
      <c r="K45" s="307"/>
      <c r="L45" s="308"/>
      <c r="N45" s="304"/>
      <c r="O45" s="304"/>
    </row>
    <row r="46" spans="2:15" ht="30" customHeight="1" x14ac:dyDescent="0.2">
      <c r="B46" s="812" t="s">
        <v>30</v>
      </c>
      <c r="C46" s="731" t="s">
        <v>1158</v>
      </c>
      <c r="D46" s="732"/>
      <c r="E46" s="732"/>
      <c r="F46" s="732"/>
      <c r="G46" s="732"/>
      <c r="H46" s="732"/>
      <c r="I46" s="732"/>
      <c r="J46" s="732"/>
      <c r="K46" s="732"/>
      <c r="L46" s="733"/>
      <c r="M46" s="36"/>
    </row>
    <row r="47" spans="2:15" ht="13.15" customHeight="1" x14ac:dyDescent="0.2">
      <c r="B47" s="813"/>
      <c r="C47" s="815" t="s">
        <v>31</v>
      </c>
      <c r="D47" s="816"/>
      <c r="E47" s="817"/>
      <c r="F47" s="821"/>
      <c r="G47" s="822"/>
      <c r="H47" s="823" t="s">
        <v>32</v>
      </c>
      <c r="I47" s="821"/>
      <c r="J47" s="822"/>
      <c r="K47" s="825" t="s">
        <v>33</v>
      </c>
      <c r="L47" s="319"/>
      <c r="M47" s="36"/>
    </row>
    <row r="48" spans="2:15" x14ac:dyDescent="0.2">
      <c r="B48" s="813"/>
      <c r="C48" s="818"/>
      <c r="D48" s="819"/>
      <c r="E48" s="820"/>
      <c r="F48" s="821"/>
      <c r="G48" s="822"/>
      <c r="H48" s="824"/>
      <c r="I48" s="821"/>
      <c r="J48" s="822"/>
      <c r="K48" s="826"/>
      <c r="L48" s="319"/>
    </row>
    <row r="49" spans="2:12" x14ac:dyDescent="0.2">
      <c r="B49" s="813"/>
      <c r="C49" s="818"/>
      <c r="D49" s="819"/>
      <c r="E49" s="820"/>
      <c r="F49" s="821"/>
      <c r="G49" s="822"/>
      <c r="H49" s="824"/>
      <c r="I49" s="821"/>
      <c r="J49" s="822"/>
      <c r="K49" s="826"/>
      <c r="L49" s="319"/>
    </row>
    <row r="50" spans="2:12" ht="13.15" customHeight="1" x14ac:dyDescent="0.2">
      <c r="B50" s="813"/>
      <c r="C50" s="818" t="s">
        <v>34</v>
      </c>
      <c r="D50" s="819"/>
      <c r="E50" s="820"/>
      <c r="F50" s="821"/>
      <c r="G50" s="822"/>
      <c r="H50" s="270" t="s">
        <v>35</v>
      </c>
      <c r="I50" s="821"/>
      <c r="J50" s="822"/>
      <c r="K50" s="253" t="s">
        <v>36</v>
      </c>
      <c r="L50" s="319"/>
    </row>
    <row r="51" spans="2:12" ht="13.9" customHeight="1" thickBot="1" x14ac:dyDescent="0.25">
      <c r="B51" s="814"/>
      <c r="C51" s="801" t="s">
        <v>37</v>
      </c>
      <c r="D51" s="802"/>
      <c r="E51" s="803"/>
      <c r="F51" s="804"/>
      <c r="G51" s="805"/>
      <c r="H51" s="44" t="s">
        <v>38</v>
      </c>
      <c r="I51" s="804"/>
      <c r="J51" s="805"/>
      <c r="K51" s="45" t="s">
        <v>39</v>
      </c>
      <c r="L51" s="320"/>
    </row>
    <row r="52" spans="2:12" ht="13.5" thickBot="1" x14ac:dyDescent="0.25">
      <c r="B52" s="806" t="s">
        <v>760</v>
      </c>
      <c r="C52" s="807"/>
      <c r="D52" s="808"/>
      <c r="E52" s="809"/>
      <c r="F52" s="810"/>
      <c r="G52" s="810"/>
      <c r="H52" s="810"/>
      <c r="I52" s="810"/>
      <c r="J52" s="810"/>
      <c r="K52" s="810"/>
      <c r="L52" s="811"/>
    </row>
    <row r="53" spans="2:12" ht="13.5" thickBot="1" x14ac:dyDescent="0.25">
      <c r="B53" s="798" t="s">
        <v>40</v>
      </c>
      <c r="C53" s="799"/>
      <c r="D53" s="799"/>
      <c r="E53" s="799"/>
      <c r="F53" s="799"/>
      <c r="G53" s="799"/>
      <c r="H53" s="799"/>
      <c r="I53" s="799"/>
      <c r="J53" s="799"/>
      <c r="K53" s="799"/>
      <c r="L53" s="800"/>
    </row>
  </sheetData>
  <sheetProtection algorithmName="SHA-512" hashValue="Ny68KRe9X1Twy0ftOrEsCCQ/wXpYydZz/iQ7ZQ3AuY4xBXzr4jCqP6xEqfNGyCk+I2VIOMMqaYJBGv4oR3gP2A==" saltValue="xSbDNgkNU143Hr8YXyoIaQ==" spinCount="100000" sheet="1" objects="1" scenarios="1"/>
  <mergeCells count="106">
    <mergeCell ref="B53:L53"/>
    <mergeCell ref="C51:E51"/>
    <mergeCell ref="F51:G51"/>
    <mergeCell ref="I51:J51"/>
    <mergeCell ref="B52:D52"/>
    <mergeCell ref="E52:L52"/>
    <mergeCell ref="A1:M1"/>
    <mergeCell ref="B46:B51"/>
    <mergeCell ref="C46:L46"/>
    <mergeCell ref="C47:E49"/>
    <mergeCell ref="F47:G47"/>
    <mergeCell ref="H47:H49"/>
    <mergeCell ref="I47:J47"/>
    <mergeCell ref="K47:K49"/>
    <mergeCell ref="F48:G48"/>
    <mergeCell ref="I48:J48"/>
    <mergeCell ref="F49:G49"/>
    <mergeCell ref="I49:J49"/>
    <mergeCell ref="C50:E50"/>
    <mergeCell ref="F50:G50"/>
    <mergeCell ref="I50:J50"/>
    <mergeCell ref="B28:B45"/>
    <mergeCell ref="C44:F44"/>
    <mergeCell ref="G44:J44"/>
    <mergeCell ref="H12:L12"/>
    <mergeCell ref="C45:F45"/>
    <mergeCell ref="G45:J45"/>
    <mergeCell ref="C30:J30"/>
    <mergeCell ref="C31:L31"/>
    <mergeCell ref="C34:J34"/>
    <mergeCell ref="C35:J35"/>
    <mergeCell ref="C36:J36"/>
    <mergeCell ref="C37:J37"/>
    <mergeCell ref="C38:J38"/>
    <mergeCell ref="C39:J39"/>
    <mergeCell ref="C40:J40"/>
    <mergeCell ref="C41:J41"/>
    <mergeCell ref="C42:J42"/>
    <mergeCell ref="C43:J43"/>
    <mergeCell ref="C28:L28"/>
    <mergeCell ref="C29:J29"/>
    <mergeCell ref="C32:J32"/>
    <mergeCell ref="C33:J33"/>
    <mergeCell ref="C14:G14"/>
    <mergeCell ref="G27:H27"/>
    <mergeCell ref="I14:K14"/>
    <mergeCell ref="G23:H23"/>
    <mergeCell ref="K23:L23"/>
    <mergeCell ref="D20:E20"/>
    <mergeCell ref="G20:H20"/>
    <mergeCell ref="K20:L20"/>
    <mergeCell ref="D21:E21"/>
    <mergeCell ref="G21:H21"/>
    <mergeCell ref="K21:L21"/>
    <mergeCell ref="K19:L19"/>
    <mergeCell ref="D26:E26"/>
    <mergeCell ref="G26:H26"/>
    <mergeCell ref="K26:L26"/>
    <mergeCell ref="D27:E27"/>
    <mergeCell ref="K27:L27"/>
    <mergeCell ref="D24:E24"/>
    <mergeCell ref="G24:H24"/>
    <mergeCell ref="K24:L24"/>
    <mergeCell ref="B15:B27"/>
    <mergeCell ref="C15:G15"/>
    <mergeCell ref="I15:L15"/>
    <mergeCell ref="C16:L16"/>
    <mergeCell ref="C17:E17"/>
    <mergeCell ref="G17:H17"/>
    <mergeCell ref="K17:L17"/>
    <mergeCell ref="D22:E22"/>
    <mergeCell ref="G22:H22"/>
    <mergeCell ref="K22:L22"/>
    <mergeCell ref="D23:E23"/>
    <mergeCell ref="D18:E18"/>
    <mergeCell ref="G18:H18"/>
    <mergeCell ref="K18:L18"/>
    <mergeCell ref="D19:E19"/>
    <mergeCell ref="G19:H19"/>
    <mergeCell ref="D25:E25"/>
    <mergeCell ref="G25:H25"/>
    <mergeCell ref="K25:L25"/>
    <mergeCell ref="B7:B13"/>
    <mergeCell ref="C7:L7"/>
    <mergeCell ref="B2:D2"/>
    <mergeCell ref="B3:L3"/>
    <mergeCell ref="B4:B6"/>
    <mergeCell ref="C4:L4"/>
    <mergeCell ref="C5:F5"/>
    <mergeCell ref="G5:H5"/>
    <mergeCell ref="I5:J5"/>
    <mergeCell ref="C6:F6"/>
    <mergeCell ref="G6:H6"/>
    <mergeCell ref="I6:J6"/>
    <mergeCell ref="E2:K2"/>
    <mergeCell ref="C8:G8"/>
    <mergeCell ref="H8:L8"/>
    <mergeCell ref="C9:G9"/>
    <mergeCell ref="C12:G12"/>
    <mergeCell ref="C13:G13"/>
    <mergeCell ref="H13:L13"/>
    <mergeCell ref="H9:L9"/>
    <mergeCell ref="C10:G10"/>
    <mergeCell ref="H10:L10"/>
    <mergeCell ref="C11:G11"/>
    <mergeCell ref="H11:L11"/>
  </mergeCells>
  <conditionalFormatting sqref="D18:L27">
    <cfRule type="expression" dxfId="26" priority="3">
      <formula>IF($H$15="Yes",FALSE,TRUE)</formula>
    </cfRule>
  </conditionalFormatting>
  <conditionalFormatting sqref="L14">
    <cfRule type="expression" dxfId="25" priority="1">
      <formula>IF($H$14="Publicly Traded",FALSE,TRUE)</formula>
    </cfRule>
  </conditionalFormatting>
  <dataValidations count="9">
    <dataValidation type="textLength" operator="equal" allowBlank="1" showInputMessage="1" showErrorMessage="1" errorTitle="Zip Code" error="Enter a five-digit zip code" sqref="G12" xr:uid="{4DCCAB93-265F-4B16-8CC4-358A119646BC}">
      <formula1>5</formula1>
    </dataValidation>
    <dataValidation type="whole" operator="greaterThanOrEqual" allowBlank="1" showInputMessage="1" showErrorMessage="1" sqref="K30:L30 K32:L45" xr:uid="{B0A79FED-9826-4FC8-86FB-E428783D2F55}">
      <formula1>0</formula1>
    </dataValidation>
    <dataValidation type="textLength" allowBlank="1" showInputMessage="1" showErrorMessage="1" sqref="F47:G51" xr:uid="{AF561285-DCC0-466B-BA78-E0686B92153A}">
      <formula1>5</formula1>
      <formula2>5</formula2>
    </dataValidation>
    <dataValidation type="textLength" allowBlank="1" showInputMessage="1" showErrorMessage="1" sqref="I47:J51" xr:uid="{68008F44-F411-4FBC-B8D6-1A69769F9B82}">
      <formula1>9</formula1>
      <formula2>9</formula2>
    </dataValidation>
    <dataValidation type="textLength" allowBlank="1" showInputMessage="1" showErrorMessage="1" sqref="L47:L51" xr:uid="{D99DAB99-D239-4A5D-A1A6-A25839C34B21}">
      <formula1>6</formula1>
      <formula2>6</formula2>
    </dataValidation>
    <dataValidation type="list" allowBlank="1" showInputMessage="1" showErrorMessage="1" sqref="H15" xr:uid="{B8D4EC66-9F55-400A-96C9-22ED3F022099}">
      <formula1>YesNo</formula1>
    </dataValidation>
    <dataValidation type="list" allowBlank="1" showInputMessage="1" showErrorMessage="1" sqref="K18:L27 G13:L13" xr:uid="{4869C88C-C229-4218-B7BA-CB179D37B9B5}">
      <formula1>Country</formula1>
    </dataValidation>
    <dataValidation type="list" allowBlank="1" showInputMessage="1" showErrorMessage="1" sqref="H14" xr:uid="{47C63C53-FF3B-4385-B8F3-DBF3CDA29C14}">
      <formula1>PublicPrivate</formula1>
    </dataValidation>
    <dataValidation type="custom" allowBlank="1" showInputMessage="1" showErrorMessage="1" sqref="F18:F27" xr:uid="{DCEBCC1F-42E6-403C-8841-367D7B174A16}">
      <formula1>IF(SUM($F$18:$F$27)&gt;1, FALSE, TRUE)</formula1>
    </dataValidation>
  </dataValidations>
  <hyperlinks>
    <hyperlink ref="B2:D2" location="'General Instructions'!A1" display="Previous Page" xr:uid="{0217E5E9-CD2E-43E0-97EF-E7DA354D3980}"/>
    <hyperlink ref="C51" r:id="rId1" xr:uid="{5B38A6B4-461A-44BE-9AB4-88BFEEE41D8E}"/>
    <hyperlink ref="H51" r:id="rId2" xr:uid="{8A5CA8EA-644C-4D56-821A-66062D4D5346}"/>
    <hyperlink ref="K51" r:id="rId3" xr:uid="{2F3EE1FA-05BA-4027-806A-F17FC240DB3A}"/>
    <hyperlink ref="L2" location="'2'!A1" display="Next Page" xr:uid="{AAF7E4FB-E504-4C42-AACA-62043DB8421C}"/>
  </hyperlinks>
  <pageMargins left="0.7" right="0.7" top="0.75" bottom="0.75" header="0.3" footer="0.3"/>
  <pageSetup scale="59" orientation="landscape" horizontalDpi="90" verticalDpi="90"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23A26-841A-4F8F-8D6F-10F576A28C86}">
  <sheetPr>
    <pageSetUpPr fitToPage="1"/>
  </sheetPr>
  <dimension ref="A1:AB60"/>
  <sheetViews>
    <sheetView showGridLines="0" showRowColHeaders="0" zoomScale="80" zoomScaleNormal="80" workbookViewId="0">
      <pane xSplit="4" ySplit="8" topLeftCell="L9" activePane="bottomRight" state="frozen"/>
      <selection activeCell="N9" sqref="N9:O9"/>
      <selection pane="topRight" activeCell="N9" sqref="N9:O9"/>
      <selection pane="bottomLeft" activeCell="N9" sqref="N9:O9"/>
      <selection pane="bottomRight" activeCell="Q9" sqref="Q9"/>
    </sheetView>
  </sheetViews>
  <sheetFormatPr defaultColWidth="8.85546875" defaultRowHeight="12.75" x14ac:dyDescent="0.2"/>
  <cols>
    <col min="1" max="1" width="3.28515625" style="10" customWidth="1"/>
    <col min="2" max="2" width="2.85546875" style="10" customWidth="1"/>
    <col min="3" max="3" width="3.42578125" style="10" customWidth="1"/>
    <col min="4" max="4" width="26.7109375" style="10" customWidth="1"/>
    <col min="5" max="9" width="20.7109375" style="10" customWidth="1"/>
    <col min="10" max="10" width="11.7109375" style="10" customWidth="1"/>
    <col min="11" max="13" width="18.7109375" style="10" customWidth="1"/>
    <col min="14" max="14" width="16.7109375" style="10" customWidth="1"/>
    <col min="15" max="15" width="21.85546875" style="10" customWidth="1"/>
    <col min="16" max="17" width="22.5703125" style="10" customWidth="1"/>
    <col min="18" max="19" width="20.7109375" style="10" customWidth="1"/>
    <col min="20" max="20" width="8.85546875" style="10" customWidth="1"/>
    <col min="21" max="21" width="37.5703125" style="10" customWidth="1"/>
    <col min="22" max="22" width="8.85546875" style="10" customWidth="1"/>
    <col min="23" max="16384" width="8.85546875" style="10"/>
  </cols>
  <sheetData>
    <row r="1" spans="1:28" ht="16.5" thickBot="1" x14ac:dyDescent="0.3">
      <c r="A1" s="697" t="s">
        <v>1369</v>
      </c>
      <c r="B1" s="697"/>
      <c r="C1" s="697"/>
      <c r="D1" s="697"/>
      <c r="E1" s="697"/>
      <c r="F1" s="697"/>
      <c r="G1" s="697"/>
      <c r="H1" s="697"/>
      <c r="I1" s="697"/>
      <c r="J1" s="697"/>
      <c r="K1" s="697"/>
      <c r="L1" s="697"/>
      <c r="M1" s="697"/>
      <c r="N1" s="697"/>
      <c r="O1" s="697"/>
      <c r="P1" s="697"/>
      <c r="Q1" s="697"/>
      <c r="R1" s="697"/>
      <c r="S1" s="697"/>
      <c r="T1" s="697"/>
    </row>
    <row r="2" spans="1:28" ht="15" customHeight="1" thickBot="1" x14ac:dyDescent="0.25">
      <c r="B2" s="698" t="s">
        <v>0</v>
      </c>
      <c r="C2" s="699"/>
      <c r="D2" s="699"/>
      <c r="E2" s="700"/>
      <c r="F2" s="700"/>
      <c r="G2" s="700"/>
      <c r="H2" s="700"/>
      <c r="I2" s="700"/>
      <c r="J2" s="700"/>
      <c r="K2" s="700"/>
      <c r="L2" s="700"/>
      <c r="M2" s="700"/>
      <c r="N2" s="700"/>
      <c r="O2" s="700"/>
      <c r="P2" s="700"/>
      <c r="Q2" s="700"/>
      <c r="R2" s="700"/>
      <c r="S2" s="179" t="s">
        <v>1</v>
      </c>
    </row>
    <row r="3" spans="1:28" ht="14.45" customHeight="1" thickBot="1" x14ac:dyDescent="0.25">
      <c r="B3" s="734" t="s">
        <v>528</v>
      </c>
      <c r="C3" s="735"/>
      <c r="D3" s="735"/>
      <c r="E3" s="735"/>
      <c r="F3" s="735"/>
      <c r="G3" s="735"/>
      <c r="H3" s="735"/>
      <c r="I3" s="735"/>
      <c r="J3" s="735"/>
      <c r="K3" s="735"/>
      <c r="L3" s="735"/>
      <c r="M3" s="735"/>
      <c r="N3" s="735"/>
      <c r="O3" s="735"/>
      <c r="P3" s="735"/>
      <c r="Q3" s="735"/>
      <c r="R3" s="735"/>
      <c r="S3" s="736"/>
      <c r="U3" s="161"/>
      <c r="V3" s="33"/>
      <c r="W3" s="33"/>
      <c r="X3" s="33"/>
      <c r="Y3" s="33"/>
      <c r="Z3" s="33"/>
      <c r="AA3" s="33"/>
      <c r="AB3" s="33"/>
    </row>
    <row r="4" spans="1:28" ht="63" customHeight="1" thickBot="1" x14ac:dyDescent="0.25">
      <c r="B4" s="728" t="s">
        <v>3</v>
      </c>
      <c r="C4" s="836" t="s">
        <v>1242</v>
      </c>
      <c r="D4" s="837"/>
      <c r="E4" s="837"/>
      <c r="F4" s="837"/>
      <c r="G4" s="837"/>
      <c r="H4" s="837"/>
      <c r="I4" s="837"/>
      <c r="J4" s="837"/>
      <c r="K4" s="837"/>
      <c r="L4" s="837"/>
      <c r="M4" s="837"/>
      <c r="N4" s="837"/>
      <c r="O4" s="837"/>
      <c r="P4" s="837"/>
      <c r="Q4" s="837"/>
      <c r="R4" s="837"/>
      <c r="S4" s="838"/>
      <c r="T4" s="102"/>
      <c r="U4" s="33"/>
      <c r="V4" s="32"/>
      <c r="W4" s="33"/>
      <c r="X4" s="33"/>
      <c r="Y4" s="33"/>
      <c r="Z4" s="33"/>
      <c r="AA4" s="33"/>
      <c r="AB4" s="33"/>
    </row>
    <row r="5" spans="1:28" ht="14.45" customHeight="1" x14ac:dyDescent="0.2">
      <c r="B5" s="835"/>
      <c r="C5" s="839" t="s">
        <v>529</v>
      </c>
      <c r="D5" s="840"/>
      <c r="E5" s="845" t="s">
        <v>530</v>
      </c>
      <c r="F5" s="846"/>
      <c r="G5" s="847"/>
      <c r="H5" s="830" t="s">
        <v>531</v>
      </c>
      <c r="I5" s="831"/>
      <c r="J5" s="831"/>
      <c r="K5" s="831"/>
      <c r="L5" s="831"/>
      <c r="M5" s="832"/>
      <c r="N5" s="830" t="s">
        <v>1186</v>
      </c>
      <c r="O5" s="832"/>
      <c r="P5" s="831" t="s">
        <v>532</v>
      </c>
      <c r="Q5" s="831"/>
      <c r="R5" s="831"/>
      <c r="S5" s="832"/>
      <c r="U5" s="33"/>
      <c r="W5" s="33"/>
      <c r="X5" s="33"/>
      <c r="Y5" s="33"/>
      <c r="Z5" s="33"/>
      <c r="AA5" s="33"/>
      <c r="AB5" s="33"/>
    </row>
    <row r="6" spans="1:28" ht="14.45" customHeight="1" x14ac:dyDescent="0.2">
      <c r="B6" s="835"/>
      <c r="C6" s="841"/>
      <c r="D6" s="842"/>
      <c r="E6" s="329" t="s">
        <v>533</v>
      </c>
      <c r="F6" s="330" t="s">
        <v>534</v>
      </c>
      <c r="G6" s="331" t="s">
        <v>535</v>
      </c>
      <c r="H6" s="332" t="s">
        <v>536</v>
      </c>
      <c r="I6" s="197" t="s">
        <v>537</v>
      </c>
      <c r="J6" s="197" t="s">
        <v>538</v>
      </c>
      <c r="K6" s="197" t="s">
        <v>962</v>
      </c>
      <c r="L6" s="197" t="s">
        <v>539</v>
      </c>
      <c r="M6" s="333" t="s">
        <v>963</v>
      </c>
      <c r="N6" s="332" t="s">
        <v>964</v>
      </c>
      <c r="O6" s="333" t="s">
        <v>1081</v>
      </c>
      <c r="P6" s="204" t="s">
        <v>1162</v>
      </c>
      <c r="Q6" s="197" t="s">
        <v>1163</v>
      </c>
      <c r="R6" s="848" t="s">
        <v>1187</v>
      </c>
      <c r="S6" s="849"/>
      <c r="U6" s="33"/>
      <c r="V6" s="33"/>
      <c r="W6" s="33"/>
      <c r="X6" s="33"/>
      <c r="Y6" s="33"/>
      <c r="Z6" s="33"/>
      <c r="AA6" s="33"/>
      <c r="AB6" s="33"/>
    </row>
    <row r="7" spans="1:28" ht="52.9" customHeight="1" x14ac:dyDescent="0.2">
      <c r="B7" s="835"/>
      <c r="C7" s="841"/>
      <c r="D7" s="842"/>
      <c r="E7" s="850" t="s">
        <v>12</v>
      </c>
      <c r="F7" s="852" t="s">
        <v>552</v>
      </c>
      <c r="G7" s="854" t="s">
        <v>21</v>
      </c>
      <c r="H7" s="856" t="s">
        <v>1289</v>
      </c>
      <c r="I7" s="858" t="s">
        <v>1290</v>
      </c>
      <c r="J7" s="858" t="s">
        <v>554</v>
      </c>
      <c r="K7" s="268" t="s">
        <v>1243</v>
      </c>
      <c r="L7" s="255" t="s">
        <v>1244</v>
      </c>
      <c r="M7" s="205" t="s">
        <v>1245</v>
      </c>
      <c r="N7" s="334" t="s">
        <v>1247</v>
      </c>
      <c r="O7" s="833" t="s">
        <v>1291</v>
      </c>
      <c r="P7" s="860" t="s">
        <v>1292</v>
      </c>
      <c r="Q7" s="852" t="s">
        <v>1293</v>
      </c>
      <c r="R7" s="858" t="s">
        <v>1188</v>
      </c>
      <c r="S7" s="862"/>
      <c r="T7" s="38"/>
      <c r="U7" s="36"/>
      <c r="W7" s="33"/>
      <c r="X7" s="33"/>
      <c r="Y7" s="33"/>
      <c r="Z7" s="33"/>
      <c r="AA7" s="33"/>
      <c r="AB7" s="33"/>
    </row>
    <row r="8" spans="1:28" ht="26.45" customHeight="1" thickBot="1" x14ac:dyDescent="0.25">
      <c r="B8" s="835"/>
      <c r="C8" s="843"/>
      <c r="D8" s="844"/>
      <c r="E8" s="851"/>
      <c r="F8" s="853"/>
      <c r="G8" s="855"/>
      <c r="H8" s="857"/>
      <c r="I8" s="859"/>
      <c r="J8" s="859"/>
      <c r="K8" s="328" t="s">
        <v>1246</v>
      </c>
      <c r="L8" s="328" t="s">
        <v>1246</v>
      </c>
      <c r="M8" s="328" t="s">
        <v>1246</v>
      </c>
      <c r="N8" s="335" t="s">
        <v>1192</v>
      </c>
      <c r="O8" s="834"/>
      <c r="P8" s="861"/>
      <c r="Q8" s="853"/>
      <c r="R8" s="859"/>
      <c r="S8" s="863"/>
      <c r="T8" s="38"/>
      <c r="U8" s="62"/>
      <c r="V8" s="62"/>
      <c r="W8" s="62"/>
      <c r="X8" s="62"/>
      <c r="Y8" s="62"/>
      <c r="Z8" s="62"/>
      <c r="AA8" s="62"/>
      <c r="AB8" s="62"/>
    </row>
    <row r="9" spans="1:28" x14ac:dyDescent="0.2">
      <c r="B9" s="729"/>
      <c r="C9" s="286">
        <v>1</v>
      </c>
      <c r="D9" s="336"/>
      <c r="E9" s="337"/>
      <c r="F9" s="326"/>
      <c r="G9" s="338"/>
      <c r="H9" s="339"/>
      <c r="I9" s="339"/>
      <c r="J9" s="340"/>
      <c r="K9" s="339"/>
      <c r="L9" s="339"/>
      <c r="M9" s="339"/>
      <c r="N9" s="339"/>
      <c r="O9" s="339"/>
      <c r="P9" s="341"/>
      <c r="Q9" s="341"/>
      <c r="R9" s="866"/>
      <c r="S9" s="867"/>
    </row>
    <row r="10" spans="1:28" x14ac:dyDescent="0.2">
      <c r="B10" s="729"/>
      <c r="C10" s="111">
        <v>2</v>
      </c>
      <c r="D10" s="342"/>
      <c r="E10" s="343"/>
      <c r="F10" s="325"/>
      <c r="G10" s="324"/>
      <c r="H10" s="324"/>
      <c r="I10" s="339"/>
      <c r="J10" s="344"/>
      <c r="K10" s="324"/>
      <c r="L10" s="324"/>
      <c r="M10" s="324"/>
      <c r="N10" s="324"/>
      <c r="O10" s="324"/>
      <c r="P10" s="345"/>
      <c r="Q10" s="345"/>
      <c r="R10" s="864"/>
      <c r="S10" s="865"/>
    </row>
    <row r="11" spans="1:28" x14ac:dyDescent="0.2">
      <c r="B11" s="729"/>
      <c r="C11" s="111">
        <v>3</v>
      </c>
      <c r="D11" s="342"/>
      <c r="E11" s="343"/>
      <c r="F11" s="325"/>
      <c r="G11" s="346"/>
      <c r="H11" s="324"/>
      <c r="I11" s="339"/>
      <c r="J11" s="344"/>
      <c r="K11" s="324"/>
      <c r="L11" s="324"/>
      <c r="M11" s="324"/>
      <c r="N11" s="324"/>
      <c r="O11" s="324"/>
      <c r="P11" s="345"/>
      <c r="Q11" s="345"/>
      <c r="R11" s="864"/>
      <c r="S11" s="865"/>
      <c r="V11" s="36"/>
    </row>
    <row r="12" spans="1:28" x14ac:dyDescent="0.2">
      <c r="B12" s="729"/>
      <c r="C12" s="111">
        <v>4</v>
      </c>
      <c r="D12" s="342"/>
      <c r="E12" s="343"/>
      <c r="F12" s="325"/>
      <c r="G12" s="346"/>
      <c r="H12" s="324"/>
      <c r="I12" s="339"/>
      <c r="J12" s="344"/>
      <c r="K12" s="324"/>
      <c r="L12" s="324"/>
      <c r="M12" s="324"/>
      <c r="N12" s="324"/>
      <c r="O12" s="324"/>
      <c r="P12" s="345"/>
      <c r="Q12" s="345"/>
      <c r="R12" s="864"/>
      <c r="S12" s="865"/>
      <c r="U12" s="36"/>
    </row>
    <row r="13" spans="1:28" x14ac:dyDescent="0.2">
      <c r="B13" s="729"/>
      <c r="C13" s="111">
        <v>5</v>
      </c>
      <c r="D13" s="342"/>
      <c r="E13" s="343"/>
      <c r="F13" s="325"/>
      <c r="G13" s="338"/>
      <c r="H13" s="324"/>
      <c r="I13" s="339"/>
      <c r="J13" s="344"/>
      <c r="K13" s="324"/>
      <c r="L13" s="324"/>
      <c r="M13" s="324"/>
      <c r="N13" s="324"/>
      <c r="O13" s="324"/>
      <c r="P13" s="345"/>
      <c r="Q13" s="345"/>
      <c r="R13" s="864"/>
      <c r="S13" s="865"/>
    </row>
    <row r="14" spans="1:28" x14ac:dyDescent="0.2">
      <c r="B14" s="729"/>
      <c r="C14" s="111">
        <v>6</v>
      </c>
      <c r="D14" s="342"/>
      <c r="E14" s="343"/>
      <c r="F14" s="325"/>
      <c r="G14" s="338"/>
      <c r="H14" s="324"/>
      <c r="I14" s="339"/>
      <c r="J14" s="344"/>
      <c r="K14" s="324"/>
      <c r="L14" s="324"/>
      <c r="M14" s="324"/>
      <c r="N14" s="324"/>
      <c r="O14" s="324"/>
      <c r="P14" s="345"/>
      <c r="Q14" s="345"/>
      <c r="R14" s="864"/>
      <c r="S14" s="865"/>
    </row>
    <row r="15" spans="1:28" x14ac:dyDescent="0.2">
      <c r="B15" s="729"/>
      <c r="C15" s="111">
        <v>7</v>
      </c>
      <c r="D15" s="342"/>
      <c r="E15" s="343"/>
      <c r="F15" s="325"/>
      <c r="G15" s="338"/>
      <c r="H15" s="324"/>
      <c r="I15" s="339"/>
      <c r="J15" s="344"/>
      <c r="K15" s="324"/>
      <c r="L15" s="324"/>
      <c r="M15" s="324"/>
      <c r="N15" s="324"/>
      <c r="O15" s="324"/>
      <c r="P15" s="345"/>
      <c r="Q15" s="345"/>
      <c r="R15" s="864"/>
      <c r="S15" s="865"/>
    </row>
    <row r="16" spans="1:28" x14ac:dyDescent="0.2">
      <c r="B16" s="729"/>
      <c r="C16" s="111">
        <v>8</v>
      </c>
      <c r="D16" s="342"/>
      <c r="E16" s="343"/>
      <c r="F16" s="325"/>
      <c r="G16" s="338"/>
      <c r="H16" s="324"/>
      <c r="I16" s="339"/>
      <c r="J16" s="344"/>
      <c r="K16" s="324"/>
      <c r="L16" s="324"/>
      <c r="M16" s="324"/>
      <c r="N16" s="324"/>
      <c r="O16" s="324"/>
      <c r="P16" s="345"/>
      <c r="Q16" s="345"/>
      <c r="R16" s="864"/>
      <c r="S16" s="865"/>
    </row>
    <row r="17" spans="2:22" x14ac:dyDescent="0.2">
      <c r="B17" s="729"/>
      <c r="C17" s="111">
        <v>9</v>
      </c>
      <c r="D17" s="342"/>
      <c r="E17" s="343"/>
      <c r="F17" s="325"/>
      <c r="G17" s="338"/>
      <c r="H17" s="324"/>
      <c r="I17" s="339"/>
      <c r="J17" s="344"/>
      <c r="K17" s="324"/>
      <c r="L17" s="324"/>
      <c r="M17" s="324"/>
      <c r="N17" s="324"/>
      <c r="O17" s="324"/>
      <c r="P17" s="345"/>
      <c r="Q17" s="345"/>
      <c r="R17" s="864"/>
      <c r="S17" s="865"/>
    </row>
    <row r="18" spans="2:22" x14ac:dyDescent="0.2">
      <c r="B18" s="729"/>
      <c r="C18" s="111">
        <v>10</v>
      </c>
      <c r="D18" s="342"/>
      <c r="E18" s="343"/>
      <c r="F18" s="325"/>
      <c r="G18" s="338"/>
      <c r="H18" s="347"/>
      <c r="I18" s="325"/>
      <c r="J18" s="325"/>
      <c r="K18" s="325"/>
      <c r="L18" s="325"/>
      <c r="M18" s="325"/>
      <c r="N18" s="325"/>
      <c r="O18" s="325"/>
      <c r="P18" s="345"/>
      <c r="Q18" s="345"/>
      <c r="R18" s="864"/>
      <c r="S18" s="865"/>
    </row>
    <row r="19" spans="2:22" x14ac:dyDescent="0.2">
      <c r="B19" s="729"/>
      <c r="C19" s="111">
        <v>11</v>
      </c>
      <c r="D19" s="342"/>
      <c r="E19" s="343"/>
      <c r="F19" s="325"/>
      <c r="G19" s="338"/>
      <c r="H19" s="326"/>
      <c r="I19" s="325"/>
      <c r="J19" s="325"/>
      <c r="K19" s="325"/>
      <c r="L19" s="325"/>
      <c r="M19" s="325"/>
      <c r="N19" s="325"/>
      <c r="O19" s="325"/>
      <c r="P19" s="345"/>
      <c r="Q19" s="345"/>
      <c r="R19" s="864"/>
      <c r="S19" s="865"/>
    </row>
    <row r="20" spans="2:22" x14ac:dyDescent="0.2">
      <c r="B20" s="729"/>
      <c r="C20" s="111">
        <v>12</v>
      </c>
      <c r="D20" s="342"/>
      <c r="E20" s="343"/>
      <c r="F20" s="325"/>
      <c r="G20" s="338"/>
      <c r="H20" s="326"/>
      <c r="I20" s="325"/>
      <c r="J20" s="325"/>
      <c r="K20" s="325"/>
      <c r="L20" s="325"/>
      <c r="M20" s="325"/>
      <c r="N20" s="325"/>
      <c r="O20" s="325"/>
      <c r="P20" s="345"/>
      <c r="Q20" s="345"/>
      <c r="R20" s="864"/>
      <c r="S20" s="865"/>
      <c r="V20" s="11"/>
    </row>
    <row r="21" spans="2:22" x14ac:dyDescent="0.2">
      <c r="B21" s="729"/>
      <c r="C21" s="111">
        <v>13</v>
      </c>
      <c r="D21" s="342"/>
      <c r="E21" s="343"/>
      <c r="F21" s="325"/>
      <c r="G21" s="338"/>
      <c r="H21" s="326"/>
      <c r="I21" s="325"/>
      <c r="J21" s="325"/>
      <c r="K21" s="325"/>
      <c r="L21" s="325"/>
      <c r="M21" s="325"/>
      <c r="N21" s="325"/>
      <c r="O21" s="325"/>
      <c r="P21" s="345"/>
      <c r="Q21" s="345"/>
      <c r="R21" s="864"/>
      <c r="S21" s="865"/>
    </row>
    <row r="22" spans="2:22" x14ac:dyDescent="0.2">
      <c r="B22" s="729"/>
      <c r="C22" s="111">
        <v>14</v>
      </c>
      <c r="D22" s="342"/>
      <c r="E22" s="343"/>
      <c r="F22" s="325"/>
      <c r="G22" s="338"/>
      <c r="H22" s="326"/>
      <c r="I22" s="325"/>
      <c r="J22" s="325"/>
      <c r="K22" s="325"/>
      <c r="L22" s="325"/>
      <c r="M22" s="325"/>
      <c r="N22" s="325"/>
      <c r="O22" s="325"/>
      <c r="P22" s="345"/>
      <c r="Q22" s="345"/>
      <c r="R22" s="864"/>
      <c r="S22" s="865"/>
    </row>
    <row r="23" spans="2:22" x14ac:dyDescent="0.2">
      <c r="B23" s="729"/>
      <c r="C23" s="111">
        <v>15</v>
      </c>
      <c r="D23" s="342"/>
      <c r="E23" s="343"/>
      <c r="F23" s="325"/>
      <c r="G23" s="338"/>
      <c r="H23" s="326"/>
      <c r="I23" s="325"/>
      <c r="J23" s="325"/>
      <c r="K23" s="325"/>
      <c r="L23" s="325"/>
      <c r="M23" s="325"/>
      <c r="N23" s="325"/>
      <c r="O23" s="325"/>
      <c r="P23" s="345"/>
      <c r="Q23" s="345"/>
      <c r="R23" s="864"/>
      <c r="S23" s="865"/>
    </row>
    <row r="24" spans="2:22" x14ac:dyDescent="0.2">
      <c r="B24" s="729"/>
      <c r="C24" s="111">
        <v>16</v>
      </c>
      <c r="D24" s="342"/>
      <c r="E24" s="343"/>
      <c r="F24" s="325"/>
      <c r="G24" s="338"/>
      <c r="H24" s="326"/>
      <c r="I24" s="325"/>
      <c r="J24" s="325"/>
      <c r="K24" s="325"/>
      <c r="L24" s="325"/>
      <c r="M24" s="325"/>
      <c r="N24" s="325"/>
      <c r="O24" s="325"/>
      <c r="P24" s="345"/>
      <c r="Q24" s="345"/>
      <c r="R24" s="864"/>
      <c r="S24" s="865"/>
      <c r="V24" s="868"/>
    </row>
    <row r="25" spans="2:22" x14ac:dyDescent="0.2">
      <c r="B25" s="729"/>
      <c r="C25" s="111">
        <v>17</v>
      </c>
      <c r="D25" s="342"/>
      <c r="E25" s="343"/>
      <c r="F25" s="325"/>
      <c r="G25" s="338"/>
      <c r="H25" s="326"/>
      <c r="I25" s="325"/>
      <c r="J25" s="325"/>
      <c r="K25" s="325"/>
      <c r="L25" s="325"/>
      <c r="M25" s="325"/>
      <c r="N25" s="325"/>
      <c r="O25" s="325"/>
      <c r="P25" s="345"/>
      <c r="Q25" s="345"/>
      <c r="R25" s="864"/>
      <c r="S25" s="865"/>
      <c r="V25" s="868"/>
    </row>
    <row r="26" spans="2:22" x14ac:dyDescent="0.2">
      <c r="B26" s="729"/>
      <c r="C26" s="111">
        <v>18</v>
      </c>
      <c r="D26" s="342"/>
      <c r="E26" s="343"/>
      <c r="F26" s="325"/>
      <c r="G26" s="338"/>
      <c r="H26" s="326"/>
      <c r="I26" s="325"/>
      <c r="J26" s="325"/>
      <c r="K26" s="325"/>
      <c r="L26" s="325"/>
      <c r="M26" s="325"/>
      <c r="N26" s="325"/>
      <c r="O26" s="325"/>
      <c r="P26" s="345"/>
      <c r="Q26" s="345"/>
      <c r="R26" s="864"/>
      <c r="S26" s="865"/>
      <c r="V26" s="868"/>
    </row>
    <row r="27" spans="2:22" x14ac:dyDescent="0.2">
      <c r="B27" s="729"/>
      <c r="C27" s="111">
        <v>19</v>
      </c>
      <c r="D27" s="342"/>
      <c r="E27" s="343"/>
      <c r="F27" s="325"/>
      <c r="G27" s="338"/>
      <c r="H27" s="326"/>
      <c r="I27" s="325"/>
      <c r="J27" s="325"/>
      <c r="K27" s="325"/>
      <c r="L27" s="325"/>
      <c r="M27" s="325"/>
      <c r="N27" s="325"/>
      <c r="O27" s="325"/>
      <c r="P27" s="345"/>
      <c r="Q27" s="345"/>
      <c r="R27" s="864"/>
      <c r="S27" s="865"/>
      <c r="V27" s="868"/>
    </row>
    <row r="28" spans="2:22" x14ac:dyDescent="0.2">
      <c r="B28" s="729"/>
      <c r="C28" s="111">
        <v>20</v>
      </c>
      <c r="D28" s="342"/>
      <c r="E28" s="343"/>
      <c r="F28" s="325"/>
      <c r="G28" s="338"/>
      <c r="H28" s="326"/>
      <c r="I28" s="325"/>
      <c r="J28" s="325"/>
      <c r="K28" s="325"/>
      <c r="L28" s="325"/>
      <c r="M28" s="325"/>
      <c r="N28" s="325"/>
      <c r="O28" s="325"/>
      <c r="P28" s="345"/>
      <c r="Q28" s="345"/>
      <c r="R28" s="864"/>
      <c r="S28" s="865"/>
      <c r="V28" s="868"/>
    </row>
    <row r="29" spans="2:22" x14ac:dyDescent="0.2">
      <c r="B29" s="729"/>
      <c r="C29" s="111">
        <v>21</v>
      </c>
      <c r="D29" s="348"/>
      <c r="E29" s="324"/>
      <c r="F29" s="324"/>
      <c r="G29" s="349"/>
      <c r="H29" s="324"/>
      <c r="I29" s="324"/>
      <c r="J29" s="344"/>
      <c r="K29" s="324"/>
      <c r="L29" s="324"/>
      <c r="M29" s="324"/>
      <c r="N29" s="324"/>
      <c r="O29" s="324"/>
      <c r="P29" s="345"/>
      <c r="Q29" s="345"/>
      <c r="R29" s="864"/>
      <c r="S29" s="865"/>
    </row>
    <row r="30" spans="2:22" x14ac:dyDescent="0.2">
      <c r="B30" s="729"/>
      <c r="C30" s="111">
        <v>22</v>
      </c>
      <c r="D30" s="348"/>
      <c r="E30" s="324"/>
      <c r="F30" s="324"/>
      <c r="G30" s="349"/>
      <c r="H30" s="324"/>
      <c r="I30" s="324"/>
      <c r="J30" s="344"/>
      <c r="K30" s="324"/>
      <c r="L30" s="324"/>
      <c r="M30" s="324"/>
      <c r="N30" s="324"/>
      <c r="O30" s="324"/>
      <c r="P30" s="345"/>
      <c r="Q30" s="345"/>
      <c r="R30" s="864"/>
      <c r="S30" s="865"/>
    </row>
    <row r="31" spans="2:22" x14ac:dyDescent="0.2">
      <c r="B31" s="729"/>
      <c r="C31" s="111">
        <v>23</v>
      </c>
      <c r="D31" s="348"/>
      <c r="E31" s="324"/>
      <c r="F31" s="324"/>
      <c r="G31" s="349"/>
      <c r="H31" s="324"/>
      <c r="I31" s="324"/>
      <c r="J31" s="344"/>
      <c r="K31" s="324"/>
      <c r="L31" s="324"/>
      <c r="M31" s="324"/>
      <c r="N31" s="324"/>
      <c r="O31" s="324"/>
      <c r="P31" s="345"/>
      <c r="Q31" s="345"/>
      <c r="R31" s="864"/>
      <c r="S31" s="865"/>
    </row>
    <row r="32" spans="2:22" x14ac:dyDescent="0.2">
      <c r="B32" s="729"/>
      <c r="C32" s="111">
        <v>24</v>
      </c>
      <c r="D32" s="348"/>
      <c r="E32" s="324"/>
      <c r="F32" s="324"/>
      <c r="G32" s="349"/>
      <c r="H32" s="324"/>
      <c r="I32" s="324"/>
      <c r="J32" s="344"/>
      <c r="K32" s="324"/>
      <c r="L32" s="324"/>
      <c r="M32" s="324"/>
      <c r="N32" s="324"/>
      <c r="O32" s="324"/>
      <c r="P32" s="345"/>
      <c r="Q32" s="345"/>
      <c r="R32" s="864"/>
      <c r="S32" s="865"/>
    </row>
    <row r="33" spans="2:19" x14ac:dyDescent="0.2">
      <c r="B33" s="729"/>
      <c r="C33" s="111">
        <v>25</v>
      </c>
      <c r="D33" s="348"/>
      <c r="E33" s="324"/>
      <c r="F33" s="324"/>
      <c r="G33" s="349"/>
      <c r="H33" s="324"/>
      <c r="I33" s="324"/>
      <c r="J33" s="344"/>
      <c r="K33" s="324"/>
      <c r="L33" s="324"/>
      <c r="M33" s="324"/>
      <c r="N33" s="324"/>
      <c r="O33" s="324"/>
      <c r="P33" s="345"/>
      <c r="Q33" s="345"/>
      <c r="R33" s="864"/>
      <c r="S33" s="865"/>
    </row>
    <row r="34" spans="2:19" x14ac:dyDescent="0.2">
      <c r="B34" s="729"/>
      <c r="C34" s="111">
        <v>26</v>
      </c>
      <c r="D34" s="348"/>
      <c r="E34" s="324"/>
      <c r="F34" s="324"/>
      <c r="G34" s="349"/>
      <c r="H34" s="324"/>
      <c r="I34" s="324"/>
      <c r="J34" s="344"/>
      <c r="K34" s="324"/>
      <c r="L34" s="324"/>
      <c r="M34" s="324"/>
      <c r="N34" s="324"/>
      <c r="O34" s="324"/>
      <c r="P34" s="345"/>
      <c r="Q34" s="345"/>
      <c r="R34" s="864"/>
      <c r="S34" s="865"/>
    </row>
    <row r="35" spans="2:19" x14ac:dyDescent="0.2">
      <c r="B35" s="729"/>
      <c r="C35" s="111">
        <v>27</v>
      </c>
      <c r="D35" s="348"/>
      <c r="E35" s="324"/>
      <c r="F35" s="324"/>
      <c r="G35" s="349"/>
      <c r="H35" s="324"/>
      <c r="I35" s="324"/>
      <c r="J35" s="344"/>
      <c r="K35" s="324"/>
      <c r="L35" s="324"/>
      <c r="M35" s="324"/>
      <c r="N35" s="324"/>
      <c r="O35" s="324"/>
      <c r="P35" s="345"/>
      <c r="Q35" s="345"/>
      <c r="R35" s="864"/>
      <c r="S35" s="865"/>
    </row>
    <row r="36" spans="2:19" x14ac:dyDescent="0.2">
      <c r="B36" s="729"/>
      <c r="C36" s="111">
        <v>28</v>
      </c>
      <c r="D36" s="348"/>
      <c r="E36" s="324"/>
      <c r="F36" s="324"/>
      <c r="G36" s="349"/>
      <c r="H36" s="324"/>
      <c r="I36" s="324"/>
      <c r="J36" s="344"/>
      <c r="K36" s="324"/>
      <c r="L36" s="324"/>
      <c r="M36" s="324"/>
      <c r="N36" s="324"/>
      <c r="O36" s="324"/>
      <c r="P36" s="345"/>
      <c r="Q36" s="345"/>
      <c r="R36" s="864"/>
      <c r="S36" s="865"/>
    </row>
    <row r="37" spans="2:19" x14ac:dyDescent="0.2">
      <c r="B37" s="729"/>
      <c r="C37" s="111">
        <v>29</v>
      </c>
      <c r="D37" s="348"/>
      <c r="E37" s="324"/>
      <c r="F37" s="324"/>
      <c r="G37" s="349"/>
      <c r="H37" s="324"/>
      <c r="I37" s="324"/>
      <c r="J37" s="344"/>
      <c r="K37" s="324"/>
      <c r="L37" s="324"/>
      <c r="M37" s="324"/>
      <c r="N37" s="324"/>
      <c r="O37" s="324"/>
      <c r="P37" s="345"/>
      <c r="Q37" s="345"/>
      <c r="R37" s="864"/>
      <c r="S37" s="865"/>
    </row>
    <row r="38" spans="2:19" x14ac:dyDescent="0.2">
      <c r="B38" s="729"/>
      <c r="C38" s="111">
        <v>30</v>
      </c>
      <c r="D38" s="348"/>
      <c r="E38" s="324"/>
      <c r="F38" s="324"/>
      <c r="G38" s="349"/>
      <c r="H38" s="324"/>
      <c r="I38" s="324"/>
      <c r="J38" s="344"/>
      <c r="K38" s="324"/>
      <c r="L38" s="324"/>
      <c r="M38" s="324"/>
      <c r="N38" s="324"/>
      <c r="O38" s="324"/>
      <c r="P38" s="345"/>
      <c r="Q38" s="345"/>
      <c r="R38" s="864"/>
      <c r="S38" s="865"/>
    </row>
    <row r="39" spans="2:19" x14ac:dyDescent="0.2">
      <c r="B39" s="729"/>
      <c r="C39" s="111">
        <v>31</v>
      </c>
      <c r="D39" s="348"/>
      <c r="E39" s="324"/>
      <c r="F39" s="324"/>
      <c r="G39" s="349"/>
      <c r="H39" s="324"/>
      <c r="I39" s="324"/>
      <c r="J39" s="344"/>
      <c r="K39" s="324"/>
      <c r="L39" s="324"/>
      <c r="M39" s="324"/>
      <c r="N39" s="324"/>
      <c r="O39" s="324"/>
      <c r="P39" s="345"/>
      <c r="Q39" s="345"/>
      <c r="R39" s="864"/>
      <c r="S39" s="865"/>
    </row>
    <row r="40" spans="2:19" x14ac:dyDescent="0.2">
      <c r="B40" s="729"/>
      <c r="C40" s="111">
        <v>32</v>
      </c>
      <c r="D40" s="348"/>
      <c r="E40" s="324"/>
      <c r="F40" s="324"/>
      <c r="G40" s="349"/>
      <c r="H40" s="324"/>
      <c r="I40" s="324"/>
      <c r="J40" s="344"/>
      <c r="K40" s="324"/>
      <c r="L40" s="324"/>
      <c r="M40" s="324"/>
      <c r="N40" s="324"/>
      <c r="O40" s="324"/>
      <c r="P40" s="345"/>
      <c r="Q40" s="345"/>
      <c r="R40" s="864"/>
      <c r="S40" s="865"/>
    </row>
    <row r="41" spans="2:19" x14ac:dyDescent="0.2">
      <c r="B41" s="729"/>
      <c r="C41" s="111">
        <v>33</v>
      </c>
      <c r="D41" s="348"/>
      <c r="E41" s="324"/>
      <c r="F41" s="324"/>
      <c r="G41" s="349"/>
      <c r="H41" s="324"/>
      <c r="I41" s="324"/>
      <c r="J41" s="344"/>
      <c r="K41" s="324"/>
      <c r="L41" s="324"/>
      <c r="M41" s="324"/>
      <c r="N41" s="324"/>
      <c r="O41" s="324"/>
      <c r="P41" s="345"/>
      <c r="Q41" s="345"/>
      <c r="R41" s="864"/>
      <c r="S41" s="865"/>
    </row>
    <row r="42" spans="2:19" x14ac:dyDescent="0.2">
      <c r="B42" s="729"/>
      <c r="C42" s="111">
        <v>34</v>
      </c>
      <c r="D42" s="348"/>
      <c r="E42" s="324"/>
      <c r="F42" s="324"/>
      <c r="G42" s="349"/>
      <c r="H42" s="324"/>
      <c r="I42" s="324"/>
      <c r="J42" s="344"/>
      <c r="K42" s="324"/>
      <c r="L42" s="324"/>
      <c r="M42" s="324"/>
      <c r="N42" s="324"/>
      <c r="O42" s="324"/>
      <c r="P42" s="345"/>
      <c r="Q42" s="345"/>
      <c r="R42" s="864"/>
      <c r="S42" s="865"/>
    </row>
    <row r="43" spans="2:19" x14ac:dyDescent="0.2">
      <c r="B43" s="729"/>
      <c r="C43" s="111">
        <v>35</v>
      </c>
      <c r="D43" s="348"/>
      <c r="E43" s="324"/>
      <c r="F43" s="324"/>
      <c r="G43" s="349"/>
      <c r="H43" s="324"/>
      <c r="I43" s="324"/>
      <c r="J43" s="344"/>
      <c r="K43" s="324"/>
      <c r="L43" s="324"/>
      <c r="M43" s="324"/>
      <c r="N43" s="324"/>
      <c r="O43" s="324"/>
      <c r="P43" s="345"/>
      <c r="Q43" s="345"/>
      <c r="R43" s="864"/>
      <c r="S43" s="865"/>
    </row>
    <row r="44" spans="2:19" x14ac:dyDescent="0.2">
      <c r="B44" s="729"/>
      <c r="C44" s="111">
        <v>36</v>
      </c>
      <c r="D44" s="348"/>
      <c r="E44" s="324"/>
      <c r="F44" s="324"/>
      <c r="G44" s="349"/>
      <c r="H44" s="324"/>
      <c r="I44" s="324"/>
      <c r="J44" s="344"/>
      <c r="K44" s="324"/>
      <c r="L44" s="324"/>
      <c r="M44" s="324"/>
      <c r="N44" s="324"/>
      <c r="O44" s="324"/>
      <c r="P44" s="345"/>
      <c r="Q44" s="345"/>
      <c r="R44" s="864"/>
      <c r="S44" s="865"/>
    </row>
    <row r="45" spans="2:19" x14ac:dyDescent="0.2">
      <c r="B45" s="729"/>
      <c r="C45" s="111">
        <v>37</v>
      </c>
      <c r="D45" s="348"/>
      <c r="E45" s="324"/>
      <c r="F45" s="324"/>
      <c r="G45" s="349"/>
      <c r="H45" s="324"/>
      <c r="I45" s="324"/>
      <c r="J45" s="344"/>
      <c r="K45" s="324"/>
      <c r="L45" s="324"/>
      <c r="M45" s="324"/>
      <c r="N45" s="324"/>
      <c r="O45" s="324"/>
      <c r="P45" s="345"/>
      <c r="Q45" s="345"/>
      <c r="R45" s="864"/>
      <c r="S45" s="865"/>
    </row>
    <row r="46" spans="2:19" x14ac:dyDescent="0.2">
      <c r="B46" s="729"/>
      <c r="C46" s="111">
        <v>38</v>
      </c>
      <c r="D46" s="348"/>
      <c r="E46" s="324"/>
      <c r="F46" s="324"/>
      <c r="G46" s="349"/>
      <c r="H46" s="324"/>
      <c r="I46" s="324"/>
      <c r="J46" s="344"/>
      <c r="K46" s="324"/>
      <c r="L46" s="324"/>
      <c r="M46" s="324"/>
      <c r="N46" s="324"/>
      <c r="O46" s="324"/>
      <c r="P46" s="345"/>
      <c r="Q46" s="345"/>
      <c r="R46" s="864"/>
      <c r="S46" s="865"/>
    </row>
    <row r="47" spans="2:19" x14ac:dyDescent="0.2">
      <c r="B47" s="729"/>
      <c r="C47" s="111">
        <v>39</v>
      </c>
      <c r="D47" s="348"/>
      <c r="E47" s="324"/>
      <c r="F47" s="324"/>
      <c r="G47" s="349"/>
      <c r="H47" s="324"/>
      <c r="I47" s="324"/>
      <c r="J47" s="344"/>
      <c r="K47" s="324"/>
      <c r="L47" s="324"/>
      <c r="M47" s="324"/>
      <c r="N47" s="324"/>
      <c r="O47" s="324"/>
      <c r="P47" s="345"/>
      <c r="Q47" s="345"/>
      <c r="R47" s="864"/>
      <c r="S47" s="865"/>
    </row>
    <row r="48" spans="2:19" x14ac:dyDescent="0.2">
      <c r="B48" s="729"/>
      <c r="C48" s="111">
        <v>40</v>
      </c>
      <c r="D48" s="348"/>
      <c r="E48" s="324"/>
      <c r="F48" s="324"/>
      <c r="G48" s="349"/>
      <c r="H48" s="324"/>
      <c r="I48" s="324"/>
      <c r="J48" s="344"/>
      <c r="K48" s="324"/>
      <c r="L48" s="324"/>
      <c r="M48" s="324"/>
      <c r="N48" s="324"/>
      <c r="O48" s="324"/>
      <c r="P48" s="345"/>
      <c r="Q48" s="345"/>
      <c r="R48" s="864"/>
      <c r="S48" s="865"/>
    </row>
    <row r="49" spans="2:19" x14ac:dyDescent="0.2">
      <c r="B49" s="729"/>
      <c r="C49" s="111">
        <v>41</v>
      </c>
      <c r="D49" s="348"/>
      <c r="E49" s="324"/>
      <c r="F49" s="324"/>
      <c r="G49" s="349"/>
      <c r="H49" s="324"/>
      <c r="I49" s="324"/>
      <c r="J49" s="344"/>
      <c r="K49" s="324"/>
      <c r="L49" s="324"/>
      <c r="M49" s="324"/>
      <c r="N49" s="324"/>
      <c r="O49" s="324"/>
      <c r="P49" s="345"/>
      <c r="Q49" s="345"/>
      <c r="R49" s="864"/>
      <c r="S49" s="865"/>
    </row>
    <row r="50" spans="2:19" x14ac:dyDescent="0.2">
      <c r="B50" s="729"/>
      <c r="C50" s="111">
        <v>42</v>
      </c>
      <c r="D50" s="348"/>
      <c r="E50" s="324"/>
      <c r="F50" s="324"/>
      <c r="G50" s="349"/>
      <c r="H50" s="324"/>
      <c r="I50" s="324"/>
      <c r="J50" s="344"/>
      <c r="K50" s="324"/>
      <c r="L50" s="324"/>
      <c r="M50" s="324"/>
      <c r="N50" s="324"/>
      <c r="O50" s="324"/>
      <c r="P50" s="345"/>
      <c r="Q50" s="345"/>
      <c r="R50" s="864"/>
      <c r="S50" s="865"/>
    </row>
    <row r="51" spans="2:19" x14ac:dyDescent="0.2">
      <c r="B51" s="729"/>
      <c r="C51" s="111">
        <v>43</v>
      </c>
      <c r="D51" s="348"/>
      <c r="E51" s="324"/>
      <c r="F51" s="324"/>
      <c r="G51" s="349"/>
      <c r="H51" s="324"/>
      <c r="I51" s="324"/>
      <c r="J51" s="344"/>
      <c r="K51" s="324"/>
      <c r="L51" s="324"/>
      <c r="M51" s="324"/>
      <c r="N51" s="324"/>
      <c r="O51" s="324"/>
      <c r="P51" s="345"/>
      <c r="Q51" s="345"/>
      <c r="R51" s="864"/>
      <c r="S51" s="865"/>
    </row>
    <row r="52" spans="2:19" x14ac:dyDescent="0.2">
      <c r="B52" s="729"/>
      <c r="C52" s="111">
        <v>44</v>
      </c>
      <c r="D52" s="348"/>
      <c r="E52" s="324"/>
      <c r="F52" s="324"/>
      <c r="G52" s="349"/>
      <c r="H52" s="324"/>
      <c r="I52" s="324"/>
      <c r="J52" s="344"/>
      <c r="K52" s="324"/>
      <c r="L52" s="324"/>
      <c r="M52" s="324"/>
      <c r="N52" s="324"/>
      <c r="O52" s="324"/>
      <c r="P52" s="345"/>
      <c r="Q52" s="345"/>
      <c r="R52" s="864"/>
      <c r="S52" s="865"/>
    </row>
    <row r="53" spans="2:19" x14ac:dyDescent="0.2">
      <c r="B53" s="729"/>
      <c r="C53" s="111">
        <v>45</v>
      </c>
      <c r="D53" s="348"/>
      <c r="E53" s="324"/>
      <c r="F53" s="324"/>
      <c r="G53" s="349"/>
      <c r="H53" s="324"/>
      <c r="I53" s="324"/>
      <c r="J53" s="344"/>
      <c r="K53" s="324"/>
      <c r="L53" s="324"/>
      <c r="M53" s="324"/>
      <c r="N53" s="324"/>
      <c r="O53" s="324"/>
      <c r="P53" s="345"/>
      <c r="Q53" s="345"/>
      <c r="R53" s="864"/>
      <c r="S53" s="865"/>
    </row>
    <row r="54" spans="2:19" x14ac:dyDescent="0.2">
      <c r="B54" s="729"/>
      <c r="C54" s="111">
        <v>46</v>
      </c>
      <c r="D54" s="348"/>
      <c r="E54" s="324"/>
      <c r="F54" s="324"/>
      <c r="G54" s="349"/>
      <c r="H54" s="324"/>
      <c r="I54" s="324"/>
      <c r="J54" s="344"/>
      <c r="K54" s="324"/>
      <c r="L54" s="324"/>
      <c r="M54" s="324"/>
      <c r="N54" s="324"/>
      <c r="O54" s="324"/>
      <c r="P54" s="345"/>
      <c r="Q54" s="345"/>
      <c r="R54" s="864"/>
      <c r="S54" s="865"/>
    </row>
    <row r="55" spans="2:19" x14ac:dyDescent="0.2">
      <c r="B55" s="729"/>
      <c r="C55" s="111">
        <v>47</v>
      </c>
      <c r="D55" s="348"/>
      <c r="E55" s="324"/>
      <c r="F55" s="324"/>
      <c r="G55" s="349"/>
      <c r="H55" s="324"/>
      <c r="I55" s="324"/>
      <c r="J55" s="344"/>
      <c r="K55" s="324"/>
      <c r="L55" s="324"/>
      <c r="M55" s="324"/>
      <c r="N55" s="324"/>
      <c r="O55" s="324"/>
      <c r="P55" s="345"/>
      <c r="Q55" s="345"/>
      <c r="R55" s="864"/>
      <c r="S55" s="865"/>
    </row>
    <row r="56" spans="2:19" x14ac:dyDescent="0.2">
      <c r="B56" s="729"/>
      <c r="C56" s="111">
        <v>48</v>
      </c>
      <c r="D56" s="348"/>
      <c r="E56" s="324"/>
      <c r="F56" s="324"/>
      <c r="G56" s="349"/>
      <c r="H56" s="324"/>
      <c r="I56" s="324"/>
      <c r="J56" s="344"/>
      <c r="K56" s="324"/>
      <c r="L56" s="324"/>
      <c r="M56" s="324"/>
      <c r="N56" s="324"/>
      <c r="O56" s="324"/>
      <c r="P56" s="345"/>
      <c r="Q56" s="345"/>
      <c r="R56" s="864"/>
      <c r="S56" s="865"/>
    </row>
    <row r="57" spans="2:19" x14ac:dyDescent="0.2">
      <c r="B57" s="729"/>
      <c r="C57" s="111">
        <v>49</v>
      </c>
      <c r="D57" s="348"/>
      <c r="E57" s="324"/>
      <c r="F57" s="324"/>
      <c r="G57" s="349"/>
      <c r="H57" s="324"/>
      <c r="I57" s="324"/>
      <c r="J57" s="344"/>
      <c r="K57" s="324"/>
      <c r="L57" s="324"/>
      <c r="M57" s="324"/>
      <c r="N57" s="324"/>
      <c r="O57" s="324"/>
      <c r="P57" s="345"/>
      <c r="Q57" s="345"/>
      <c r="R57" s="864"/>
      <c r="S57" s="865"/>
    </row>
    <row r="58" spans="2:19" ht="13.5" thickBot="1" x14ac:dyDescent="0.25">
      <c r="B58" s="730"/>
      <c r="C58" s="292">
        <v>50</v>
      </c>
      <c r="D58" s="350"/>
      <c r="E58" s="351"/>
      <c r="F58" s="351"/>
      <c r="G58" s="352"/>
      <c r="H58" s="351"/>
      <c r="I58" s="351"/>
      <c r="J58" s="353"/>
      <c r="K58" s="351"/>
      <c r="L58" s="351"/>
      <c r="M58" s="351"/>
      <c r="N58" s="351"/>
      <c r="O58" s="351"/>
      <c r="P58" s="354"/>
      <c r="Q58" s="354"/>
      <c r="R58" s="874"/>
      <c r="S58" s="875"/>
    </row>
    <row r="59" spans="2:19" ht="13.5" thickBot="1" x14ac:dyDescent="0.25">
      <c r="B59" s="869" t="s">
        <v>760</v>
      </c>
      <c r="C59" s="870"/>
      <c r="D59" s="871"/>
      <c r="E59" s="872"/>
      <c r="F59" s="872"/>
      <c r="G59" s="872"/>
      <c r="H59" s="872"/>
      <c r="I59" s="872"/>
      <c r="J59" s="872"/>
      <c r="K59" s="872"/>
      <c r="L59" s="872"/>
      <c r="M59" s="872"/>
      <c r="N59" s="872"/>
      <c r="O59" s="872"/>
      <c r="P59" s="872"/>
      <c r="Q59" s="872"/>
      <c r="R59" s="872"/>
      <c r="S59" s="873"/>
    </row>
    <row r="60" spans="2:19" ht="13.5" thickBot="1" x14ac:dyDescent="0.25">
      <c r="B60" s="798" t="s">
        <v>40</v>
      </c>
      <c r="C60" s="799"/>
      <c r="D60" s="799"/>
      <c r="E60" s="799"/>
      <c r="F60" s="799"/>
      <c r="G60" s="799"/>
      <c r="H60" s="799"/>
      <c r="I60" s="799"/>
      <c r="J60" s="799"/>
      <c r="K60" s="799"/>
      <c r="L60" s="799"/>
      <c r="M60" s="799"/>
      <c r="N60" s="799"/>
      <c r="O60" s="799"/>
      <c r="P60" s="799"/>
      <c r="Q60" s="799"/>
      <c r="R60" s="799"/>
      <c r="S60" s="800"/>
    </row>
  </sheetData>
  <sheetProtection algorithmName="SHA-512" hashValue="ewnxd8c9CPzt4Jve47B2zgQw9TGXqcDJ3kGoXHBSI1iJvMwYzwb/TWXq+8zUzJk2UjaUREwOwK351/9UNyfdbw==" saltValue="K/3YZuEFTYn4nyDsQ0cHrw==" spinCount="100000" sheet="1" objects="1" scenarios="1"/>
  <mergeCells count="76">
    <mergeCell ref="B59:D59"/>
    <mergeCell ref="E59:S59"/>
    <mergeCell ref="B60:S60"/>
    <mergeCell ref="Q7:Q8"/>
    <mergeCell ref="R53:S53"/>
    <mergeCell ref="R54:S54"/>
    <mergeCell ref="R55:S55"/>
    <mergeCell ref="R56:S56"/>
    <mergeCell ref="R57:S57"/>
    <mergeCell ref="R58:S58"/>
    <mergeCell ref="R47:S47"/>
    <mergeCell ref="R48:S48"/>
    <mergeCell ref="R49:S49"/>
    <mergeCell ref="R50:S50"/>
    <mergeCell ref="R51:S51"/>
    <mergeCell ref="R52:S52"/>
    <mergeCell ref="R46:S46"/>
    <mergeCell ref="R35:S35"/>
    <mergeCell ref="R36:S36"/>
    <mergeCell ref="R37:S37"/>
    <mergeCell ref="R38:S38"/>
    <mergeCell ref="R39:S39"/>
    <mergeCell ref="R40:S40"/>
    <mergeCell ref="R41:S41"/>
    <mergeCell ref="R42:S42"/>
    <mergeCell ref="R43:S43"/>
    <mergeCell ref="R44:S44"/>
    <mergeCell ref="R45:S45"/>
    <mergeCell ref="R34:S34"/>
    <mergeCell ref="R21:S21"/>
    <mergeCell ref="R22:S22"/>
    <mergeCell ref="R23:S23"/>
    <mergeCell ref="R24:S24"/>
    <mergeCell ref="R29:S29"/>
    <mergeCell ref="R30:S30"/>
    <mergeCell ref="R31:S31"/>
    <mergeCell ref="R32:S32"/>
    <mergeCell ref="R33:S33"/>
    <mergeCell ref="V24:V28"/>
    <mergeCell ref="R25:S25"/>
    <mergeCell ref="R26:S26"/>
    <mergeCell ref="R27:S27"/>
    <mergeCell ref="R28:S28"/>
    <mergeCell ref="R20:S20"/>
    <mergeCell ref="R9:S9"/>
    <mergeCell ref="R10:S10"/>
    <mergeCell ref="R11:S11"/>
    <mergeCell ref="R12:S12"/>
    <mergeCell ref="R13:S13"/>
    <mergeCell ref="R14:S14"/>
    <mergeCell ref="R15:S15"/>
    <mergeCell ref="R16:S16"/>
    <mergeCell ref="R17:S17"/>
    <mergeCell ref="R18:S18"/>
    <mergeCell ref="R19:S19"/>
    <mergeCell ref="H7:H8"/>
    <mergeCell ref="I7:I8"/>
    <mergeCell ref="J7:J8"/>
    <mergeCell ref="P7:P8"/>
    <mergeCell ref="R7:S8"/>
    <mergeCell ref="H5:M5"/>
    <mergeCell ref="N5:O5"/>
    <mergeCell ref="P5:S5"/>
    <mergeCell ref="O7:O8"/>
    <mergeCell ref="A1:T1"/>
    <mergeCell ref="B2:D2"/>
    <mergeCell ref="E2:R2"/>
    <mergeCell ref="B3:S3"/>
    <mergeCell ref="B4:B58"/>
    <mergeCell ref="C4:S4"/>
    <mergeCell ref="C5:D8"/>
    <mergeCell ref="E5:G5"/>
    <mergeCell ref="R6:S6"/>
    <mergeCell ref="E7:E8"/>
    <mergeCell ref="F7:F8"/>
    <mergeCell ref="G7:G8"/>
  </mergeCells>
  <dataValidations count="8">
    <dataValidation type="list" allowBlank="1" showInputMessage="1" showErrorMessage="1" error="Select the country name from the drop-down list provided." sqref="G9:G58" xr:uid="{EFC44DBF-942B-4B22-98DE-6B85A0D3A96D}">
      <formula1>Country</formula1>
    </dataValidation>
    <dataValidation type="list" allowBlank="1" showInputMessage="1" showErrorMessage="1" sqref="P9:Q58" xr:uid="{39BA185C-B2DD-4F74-BB05-A0AB6DC59BE5}">
      <formula1>ExpandMod</formula1>
    </dataValidation>
    <dataValidation type="list" allowBlank="1" showInputMessage="1" showErrorMessage="1" error="Select the operating status from the drop-down list provided." sqref="I9:I58" xr:uid="{62373748-3CD6-437C-A2A6-A5C6C47CD45D}">
      <formula1>OperatingStatus</formula1>
    </dataValidation>
    <dataValidation type="list" allowBlank="1" showInputMessage="1" showErrorMessage="1" error="Select the applicable primary operation from the drop-down list provided." sqref="H9:H58" xr:uid="{F8571F10-E2FC-4344-859D-C1D05E9CD7A6}">
      <formula1>Operation</formula1>
    </dataValidation>
    <dataValidation type="whole" allowBlank="1" showInputMessage="1" showErrorMessage="1" sqref="J9:J58" xr:uid="{24D0E2B8-4C9E-45D8-AA37-44EAE8336429}">
      <formula1>1800</formula1>
      <formula2>3000</formula2>
    </dataValidation>
    <dataValidation type="list" allowBlank="1" showInputMessage="1" sqref="K8:M8" xr:uid="{824A776D-FC44-4253-9182-C879750FF861}">
      <formula1>CapacityMeasure</formula1>
    </dataValidation>
    <dataValidation type="list" allowBlank="1" showInputMessage="1" sqref="N8" xr:uid="{21D9C4FB-963C-4E36-8183-CC9C7FDB4276}">
      <formula1>energyuse</formula1>
    </dataValidation>
    <dataValidation type="list" allowBlank="1" showInputMessage="1" showErrorMessage="1" sqref="O9:O58" xr:uid="{9FA523F0-26EB-490E-9748-4E2A0A3CFE73}">
      <formula1>energyusechange</formula1>
    </dataValidation>
  </dataValidations>
  <hyperlinks>
    <hyperlink ref="S2" location="'3a'!A1" display="Next Page" xr:uid="{2204C9BB-2F10-42F2-9EB6-35966C5971B2}"/>
    <hyperlink ref="B2:D2" location="'1'!A1" display="Previous Page" xr:uid="{FC95FC23-C0F7-465A-BB01-DF886D8E2EF7}"/>
  </hyperlinks>
  <pageMargins left="0.7" right="0.7" top="0.75" bottom="0.75" header="0.3" footer="0.3"/>
  <pageSetup scale="36" orientation="landscape" horizontalDpi="90" verticalDpi="9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131EA-D0DA-441A-A16D-AD02070B1AC4}">
  <sheetPr>
    <pageSetUpPr fitToPage="1"/>
  </sheetPr>
  <dimension ref="A1:X26"/>
  <sheetViews>
    <sheetView showGridLines="0" showRowColHeaders="0" zoomScale="89" zoomScaleNormal="100" workbookViewId="0">
      <selection activeCell="F8" sqref="F8"/>
    </sheetView>
  </sheetViews>
  <sheetFormatPr defaultColWidth="8.85546875" defaultRowHeight="12.75" x14ac:dyDescent="0.25"/>
  <cols>
    <col min="1" max="1" width="8.85546875" style="65"/>
    <col min="2" max="3" width="2.85546875" style="65" customWidth="1"/>
    <col min="4" max="4" width="15.5703125" style="65" customWidth="1"/>
    <col min="5" max="5" width="20.28515625" style="41" customWidth="1"/>
    <col min="6" max="6" width="26.7109375" style="41" customWidth="1"/>
    <col min="7" max="7" width="15.7109375" style="41" customWidth="1"/>
    <col min="8" max="8" width="15.28515625" style="41" customWidth="1"/>
    <col min="9" max="9" width="20.42578125" style="41" customWidth="1"/>
    <col min="10" max="10" width="21.28515625" style="228" customWidth="1"/>
    <col min="11" max="13" width="18.7109375" style="41" customWidth="1"/>
    <col min="14" max="14" width="21.28515625" style="41" customWidth="1"/>
    <col min="15" max="16" width="8.85546875" style="65"/>
    <col min="17" max="17" width="22" style="65" customWidth="1"/>
    <col min="18" max="16384" width="8.85546875" style="65"/>
  </cols>
  <sheetData>
    <row r="1" spans="1:24" ht="16.5" thickBot="1" x14ac:dyDescent="0.3">
      <c r="A1" s="886" t="s">
        <v>1369</v>
      </c>
      <c r="B1" s="886"/>
      <c r="C1" s="886"/>
      <c r="D1" s="886"/>
      <c r="E1" s="886"/>
      <c r="F1" s="886"/>
      <c r="G1" s="886"/>
      <c r="H1" s="886"/>
      <c r="I1" s="886"/>
      <c r="J1" s="886"/>
      <c r="K1" s="886"/>
      <c r="L1" s="886"/>
      <c r="M1" s="886"/>
      <c r="N1" s="886"/>
      <c r="O1" s="886"/>
    </row>
    <row r="2" spans="1:24" ht="14.45" customHeight="1" thickBot="1" x14ac:dyDescent="0.3">
      <c r="B2" s="698" t="s">
        <v>0</v>
      </c>
      <c r="C2" s="699"/>
      <c r="D2" s="699"/>
      <c r="E2" s="699"/>
      <c r="F2" s="700"/>
      <c r="G2" s="700"/>
      <c r="H2" s="700"/>
      <c r="I2" s="700"/>
      <c r="J2" s="700"/>
      <c r="K2" s="700"/>
      <c r="L2" s="700"/>
      <c r="M2" s="701" t="s">
        <v>1</v>
      </c>
      <c r="N2" s="702"/>
      <c r="Q2" s="104"/>
      <c r="R2" s="129"/>
      <c r="S2" s="129"/>
      <c r="T2" s="129"/>
      <c r="U2" s="129"/>
      <c r="V2" s="129"/>
      <c r="W2" s="129"/>
    </row>
    <row r="3" spans="1:24" ht="15" customHeight="1" thickBot="1" x14ac:dyDescent="0.3">
      <c r="B3" s="734" t="s">
        <v>1017</v>
      </c>
      <c r="C3" s="735"/>
      <c r="D3" s="735"/>
      <c r="E3" s="735"/>
      <c r="F3" s="735"/>
      <c r="G3" s="735"/>
      <c r="H3" s="735"/>
      <c r="I3" s="735"/>
      <c r="J3" s="735"/>
      <c r="K3" s="735"/>
      <c r="L3" s="735"/>
      <c r="M3" s="735"/>
      <c r="N3" s="736"/>
      <c r="Q3" s="129"/>
      <c r="R3" s="129"/>
      <c r="S3" s="129"/>
      <c r="T3" s="129"/>
      <c r="U3" s="129"/>
      <c r="V3" s="129"/>
      <c r="W3" s="129"/>
    </row>
    <row r="4" spans="1:24" ht="13.15" customHeight="1" x14ac:dyDescent="0.25">
      <c r="B4" s="845" t="s">
        <v>3</v>
      </c>
      <c r="C4" s="837" t="s">
        <v>1302</v>
      </c>
      <c r="D4" s="837"/>
      <c r="E4" s="837"/>
      <c r="F4" s="837"/>
      <c r="G4" s="837"/>
      <c r="H4" s="837"/>
      <c r="I4" s="837"/>
      <c r="J4" s="837"/>
      <c r="K4" s="837"/>
      <c r="L4" s="837"/>
      <c r="M4" s="837"/>
      <c r="N4" s="838"/>
      <c r="P4" s="129"/>
      <c r="Q4" s="129"/>
      <c r="R4" s="129"/>
      <c r="S4" s="129"/>
      <c r="T4" s="129"/>
      <c r="U4" s="129"/>
      <c r="V4" s="129"/>
      <c r="W4" s="129"/>
    </row>
    <row r="5" spans="1:24" ht="21" customHeight="1" thickBot="1" x14ac:dyDescent="0.3">
      <c r="B5" s="881"/>
      <c r="C5" s="888"/>
      <c r="D5" s="888"/>
      <c r="E5" s="888"/>
      <c r="F5" s="888"/>
      <c r="G5" s="888"/>
      <c r="H5" s="888"/>
      <c r="I5" s="888"/>
      <c r="J5" s="888"/>
      <c r="K5" s="888"/>
      <c r="L5" s="888"/>
      <c r="M5" s="888"/>
      <c r="N5" s="889"/>
      <c r="O5" s="180"/>
      <c r="P5" s="129"/>
      <c r="Q5" s="129"/>
      <c r="R5" s="129"/>
      <c r="S5" s="129"/>
      <c r="T5" s="129"/>
      <c r="U5" s="129"/>
      <c r="V5" s="129"/>
      <c r="W5" s="129"/>
    </row>
    <row r="6" spans="1:24" ht="14.45" customHeight="1" x14ac:dyDescent="0.25">
      <c r="B6" s="881"/>
      <c r="C6" s="883"/>
      <c r="D6" s="884"/>
      <c r="E6" s="885"/>
      <c r="F6" s="845" t="s">
        <v>1022</v>
      </c>
      <c r="G6" s="846"/>
      <c r="H6" s="846"/>
      <c r="I6" s="846"/>
      <c r="J6" s="846"/>
      <c r="K6" s="846"/>
      <c r="L6" s="846"/>
      <c r="M6" s="846"/>
      <c r="N6" s="887"/>
      <c r="O6" s="180"/>
      <c r="P6" s="129"/>
      <c r="Q6" s="129"/>
      <c r="R6" s="129"/>
      <c r="S6" s="129"/>
      <c r="T6" s="129"/>
      <c r="U6" s="129"/>
      <c r="V6" s="129"/>
      <c r="W6" s="129"/>
    </row>
    <row r="7" spans="1:24" s="41" customFormat="1" ht="51" x14ac:dyDescent="0.25">
      <c r="B7" s="881"/>
      <c r="C7" s="860" t="s">
        <v>748</v>
      </c>
      <c r="D7" s="858"/>
      <c r="E7" s="890"/>
      <c r="F7" s="248" t="s">
        <v>1294</v>
      </c>
      <c r="G7" s="249" t="s">
        <v>1060</v>
      </c>
      <c r="H7" s="249" t="s">
        <v>1109</v>
      </c>
      <c r="I7" s="249" t="s">
        <v>1295</v>
      </c>
      <c r="J7" s="249" t="s">
        <v>1296</v>
      </c>
      <c r="K7" s="249" t="s">
        <v>993</v>
      </c>
      <c r="L7" s="249" t="s">
        <v>561</v>
      </c>
      <c r="M7" s="249" t="s">
        <v>562</v>
      </c>
      <c r="N7" s="250" t="s">
        <v>1300</v>
      </c>
      <c r="O7" s="180"/>
      <c r="Q7" s="129"/>
      <c r="R7" s="129"/>
      <c r="S7" s="129"/>
      <c r="T7" s="129"/>
      <c r="U7" s="129"/>
      <c r="V7" s="129"/>
      <c r="W7" s="129"/>
    </row>
    <row r="8" spans="1:24" ht="14.45" customHeight="1" x14ac:dyDescent="0.25">
      <c r="B8" s="881"/>
      <c r="C8" s="111">
        <v>1</v>
      </c>
      <c r="D8" s="876" t="s">
        <v>150</v>
      </c>
      <c r="E8" s="773"/>
      <c r="F8" s="355"/>
      <c r="G8" s="356"/>
      <c r="H8" s="357"/>
      <c r="I8" s="285"/>
      <c r="J8" s="285"/>
      <c r="K8" s="358"/>
      <c r="L8" s="358"/>
      <c r="M8" s="358"/>
      <c r="N8" s="359"/>
      <c r="O8" s="180"/>
      <c r="P8" s="129"/>
      <c r="Q8" s="129"/>
      <c r="R8" s="129"/>
      <c r="S8" s="129"/>
      <c r="T8" s="129"/>
      <c r="U8" s="129"/>
      <c r="V8" s="129"/>
      <c r="W8" s="129"/>
    </row>
    <row r="9" spans="1:24" s="41" customFormat="1" x14ac:dyDescent="0.25">
      <c r="B9" s="881"/>
      <c r="C9" s="111">
        <v>2</v>
      </c>
      <c r="D9" s="876" t="s">
        <v>105</v>
      </c>
      <c r="E9" s="773" t="s">
        <v>105</v>
      </c>
      <c r="F9" s="355"/>
      <c r="G9" s="356"/>
      <c r="H9" s="357"/>
      <c r="I9" s="285"/>
      <c r="J9" s="285"/>
      <c r="K9" s="358"/>
      <c r="L9" s="358"/>
      <c r="M9" s="358"/>
      <c r="N9" s="359"/>
      <c r="O9" s="180"/>
      <c r="P9" s="130"/>
      <c r="Q9" s="129"/>
      <c r="R9" s="129"/>
      <c r="S9" s="129"/>
      <c r="T9" s="129"/>
      <c r="U9" s="129"/>
      <c r="V9" s="129"/>
      <c r="W9" s="129"/>
    </row>
    <row r="10" spans="1:24" s="41" customFormat="1" ht="14.45" customHeight="1" x14ac:dyDescent="0.25">
      <c r="B10" s="881"/>
      <c r="C10" s="111">
        <v>3</v>
      </c>
      <c r="D10" s="876" t="s">
        <v>178</v>
      </c>
      <c r="E10" s="773" t="s">
        <v>178</v>
      </c>
      <c r="F10" s="355"/>
      <c r="G10" s="356"/>
      <c r="H10" s="357"/>
      <c r="I10" s="285"/>
      <c r="J10" s="285"/>
      <c r="K10" s="358"/>
      <c r="L10" s="358"/>
      <c r="M10" s="358"/>
      <c r="N10" s="359"/>
      <c r="O10" s="65"/>
      <c r="P10" s="129"/>
    </row>
    <row r="11" spans="1:24" ht="14.45" customHeight="1" x14ac:dyDescent="0.25">
      <c r="B11" s="881"/>
      <c r="C11" s="111">
        <v>4</v>
      </c>
      <c r="D11" s="876" t="s">
        <v>191</v>
      </c>
      <c r="E11" s="773" t="s">
        <v>191</v>
      </c>
      <c r="F11" s="355"/>
      <c r="G11" s="356"/>
      <c r="H11" s="357"/>
      <c r="I11" s="285"/>
      <c r="J11" s="285"/>
      <c r="K11" s="358"/>
      <c r="L11" s="358"/>
      <c r="M11" s="358"/>
      <c r="N11" s="359"/>
      <c r="P11" s="131"/>
      <c r="Q11" s="131"/>
    </row>
    <row r="12" spans="1:24" ht="14.45" customHeight="1" x14ac:dyDescent="0.25">
      <c r="B12" s="881"/>
      <c r="C12" s="111">
        <v>5</v>
      </c>
      <c r="D12" s="876" t="s">
        <v>203</v>
      </c>
      <c r="E12" s="773" t="s">
        <v>203</v>
      </c>
      <c r="F12" s="355"/>
      <c r="G12" s="356"/>
      <c r="H12" s="357"/>
      <c r="I12" s="285"/>
      <c r="J12" s="285"/>
      <c r="K12" s="358"/>
      <c r="L12" s="358"/>
      <c r="M12" s="358"/>
      <c r="N12" s="359"/>
      <c r="P12" s="131"/>
      <c r="Q12" s="131"/>
      <c r="T12" s="132"/>
    </row>
    <row r="13" spans="1:24" ht="14.45" customHeight="1" x14ac:dyDescent="0.25">
      <c r="B13" s="881"/>
      <c r="C13" s="111">
        <v>6</v>
      </c>
      <c r="D13" s="876" t="s">
        <v>100</v>
      </c>
      <c r="E13" s="773" t="s">
        <v>100</v>
      </c>
      <c r="F13" s="355"/>
      <c r="G13" s="356"/>
      <c r="H13" s="357"/>
      <c r="I13" s="285"/>
      <c r="J13" s="285"/>
      <c r="K13" s="358"/>
      <c r="L13" s="358"/>
      <c r="M13" s="358"/>
      <c r="N13" s="359"/>
      <c r="P13" s="131"/>
      <c r="Q13" s="131"/>
      <c r="T13" s="131"/>
      <c r="U13" s="131"/>
      <c r="V13" s="105"/>
      <c r="W13" s="105"/>
      <c r="X13" s="105"/>
    </row>
    <row r="14" spans="1:24" ht="14.45" customHeight="1" x14ac:dyDescent="0.25">
      <c r="B14" s="881"/>
      <c r="C14" s="111">
        <v>7</v>
      </c>
      <c r="D14" s="876" t="s">
        <v>101</v>
      </c>
      <c r="E14" s="773" t="s">
        <v>101</v>
      </c>
      <c r="F14" s="355"/>
      <c r="G14" s="356"/>
      <c r="H14" s="357"/>
      <c r="I14" s="285"/>
      <c r="J14" s="285"/>
      <c r="K14" s="358"/>
      <c r="L14" s="358"/>
      <c r="M14" s="358"/>
      <c r="N14" s="359"/>
      <c r="P14" s="131"/>
      <c r="Q14" s="131"/>
      <c r="R14" s="105"/>
      <c r="T14" s="105"/>
      <c r="U14" s="105"/>
      <c r="V14" s="105"/>
      <c r="W14" s="105"/>
      <c r="X14" s="105"/>
    </row>
    <row r="15" spans="1:24" ht="14.45" customHeight="1" x14ac:dyDescent="0.25">
      <c r="B15" s="881"/>
      <c r="C15" s="111">
        <v>8</v>
      </c>
      <c r="D15" s="876" t="s">
        <v>102</v>
      </c>
      <c r="E15" s="773" t="s">
        <v>102</v>
      </c>
      <c r="F15" s="355"/>
      <c r="G15" s="356"/>
      <c r="H15" s="357"/>
      <c r="I15" s="285"/>
      <c r="J15" s="285"/>
      <c r="K15" s="358"/>
      <c r="L15" s="358"/>
      <c r="M15" s="358"/>
      <c r="N15" s="359"/>
      <c r="P15" s="131"/>
      <c r="Q15" s="131"/>
      <c r="R15" s="105"/>
      <c r="T15" s="105"/>
      <c r="U15" s="105"/>
      <c r="V15" s="105"/>
      <c r="W15" s="105"/>
      <c r="X15" s="105"/>
    </row>
    <row r="16" spans="1:24" ht="14.45" customHeight="1" x14ac:dyDescent="0.25">
      <c r="B16" s="881"/>
      <c r="C16" s="111">
        <v>9</v>
      </c>
      <c r="D16" s="876" t="s">
        <v>1059</v>
      </c>
      <c r="E16" s="773" t="s">
        <v>565</v>
      </c>
      <c r="F16" s="355"/>
      <c r="G16" s="356"/>
      <c r="H16" s="357"/>
      <c r="I16" s="285"/>
      <c r="J16" s="285"/>
      <c r="K16" s="358"/>
      <c r="L16" s="358"/>
      <c r="M16" s="358"/>
      <c r="N16" s="359"/>
      <c r="P16" s="131"/>
      <c r="Q16" s="131"/>
      <c r="R16" s="105"/>
      <c r="S16" s="105"/>
      <c r="T16" s="105"/>
      <c r="U16" s="105"/>
      <c r="V16" s="105"/>
      <c r="W16" s="105"/>
      <c r="X16" s="105"/>
    </row>
    <row r="17" spans="2:24" ht="14.45" customHeight="1" x14ac:dyDescent="0.25">
      <c r="B17" s="881"/>
      <c r="C17" s="111">
        <v>10</v>
      </c>
      <c r="D17" s="876" t="s">
        <v>1190</v>
      </c>
      <c r="E17" s="773" t="s">
        <v>545</v>
      </c>
      <c r="F17" s="355"/>
      <c r="G17" s="356"/>
      <c r="H17" s="357"/>
      <c r="I17" s="285"/>
      <c r="J17" s="285"/>
      <c r="K17" s="358"/>
      <c r="L17" s="358"/>
      <c r="M17" s="358"/>
      <c r="N17" s="359"/>
      <c r="Q17" s="107"/>
      <c r="R17" s="41"/>
      <c r="S17" s="41"/>
      <c r="T17" s="41"/>
      <c r="U17" s="41"/>
      <c r="V17" s="41"/>
      <c r="W17" s="41"/>
      <c r="X17" s="41"/>
    </row>
    <row r="18" spans="2:24" ht="13.15" customHeight="1" x14ac:dyDescent="0.25">
      <c r="B18" s="881"/>
      <c r="C18" s="111">
        <v>11</v>
      </c>
      <c r="D18" s="876" t="s">
        <v>1199</v>
      </c>
      <c r="E18" s="773" t="s">
        <v>567</v>
      </c>
      <c r="F18" s="355"/>
      <c r="G18" s="356"/>
      <c r="H18" s="357"/>
      <c r="I18" s="285"/>
      <c r="J18" s="285"/>
      <c r="K18" s="358"/>
      <c r="L18" s="358"/>
      <c r="M18" s="358"/>
      <c r="N18" s="359"/>
      <c r="Q18" s="116"/>
      <c r="R18" s="116"/>
      <c r="S18" s="116"/>
      <c r="T18" s="116"/>
      <c r="U18" s="116"/>
      <c r="V18" s="116"/>
      <c r="W18" s="116"/>
      <c r="X18" s="116"/>
    </row>
    <row r="19" spans="2:24" ht="15" customHeight="1" thickBot="1" x14ac:dyDescent="0.3">
      <c r="B19" s="882"/>
      <c r="C19" s="288">
        <v>12</v>
      </c>
      <c r="D19" s="289" t="s">
        <v>28</v>
      </c>
      <c r="E19" s="365" t="s">
        <v>74</v>
      </c>
      <c r="F19" s="360"/>
      <c r="G19" s="361"/>
      <c r="H19" s="362"/>
      <c r="I19" s="284"/>
      <c r="J19" s="284"/>
      <c r="K19" s="363"/>
      <c r="L19" s="363"/>
      <c r="M19" s="363"/>
      <c r="N19" s="364"/>
    </row>
    <row r="20" spans="2:24" ht="15" customHeight="1" thickBot="1" x14ac:dyDescent="0.3">
      <c r="B20" s="877" t="s">
        <v>760</v>
      </c>
      <c r="C20" s="878"/>
      <c r="D20" s="878"/>
      <c r="E20" s="879"/>
      <c r="F20" s="879"/>
      <c r="G20" s="879"/>
      <c r="H20" s="879"/>
      <c r="I20" s="879"/>
      <c r="J20" s="879"/>
      <c r="K20" s="879"/>
      <c r="L20" s="879"/>
      <c r="M20" s="879"/>
      <c r="N20" s="880"/>
      <c r="Q20" s="7"/>
      <c r="R20" s="105"/>
      <c r="S20" s="105"/>
      <c r="T20" s="105"/>
      <c r="U20" s="105"/>
      <c r="V20" s="105"/>
      <c r="W20" s="105"/>
      <c r="X20" s="105"/>
    </row>
    <row r="21" spans="2:24" ht="15" customHeight="1" thickBot="1" x14ac:dyDescent="0.3">
      <c r="B21" s="798" t="s">
        <v>40</v>
      </c>
      <c r="C21" s="799"/>
      <c r="D21" s="799"/>
      <c r="E21" s="799"/>
      <c r="F21" s="799"/>
      <c r="G21" s="799"/>
      <c r="H21" s="799"/>
      <c r="I21" s="799"/>
      <c r="J21" s="799"/>
      <c r="K21" s="799"/>
      <c r="L21" s="799"/>
      <c r="M21" s="799"/>
      <c r="N21" s="800"/>
      <c r="Q21" s="7"/>
    </row>
    <row r="22" spans="2:24" x14ac:dyDescent="0.25">
      <c r="Q22" s="7"/>
    </row>
    <row r="26" spans="2:24" x14ac:dyDescent="0.25">
      <c r="L26" s="133"/>
    </row>
  </sheetData>
  <sheetProtection algorithmName="SHA-512" hashValue="5FTbtIgN38Zb+Xc8XbN2IroQ8+pcV1JDZiLDuAQCMbLZLAbahYNQmPqDzLFwNfMh7rqkKd5K5bmB1ic6UgS0dg==" saltValue="X4KI1INuxXNN2L7JWUz0ZA==" spinCount="100000" sheet="1" objects="1" scenarios="1"/>
  <mergeCells count="24">
    <mergeCell ref="A1:O1"/>
    <mergeCell ref="F6:N6"/>
    <mergeCell ref="C4:N5"/>
    <mergeCell ref="D14:E14"/>
    <mergeCell ref="C7:E7"/>
    <mergeCell ref="D9:E9"/>
    <mergeCell ref="D10:E10"/>
    <mergeCell ref="D12:E12"/>
    <mergeCell ref="D13:E13"/>
    <mergeCell ref="M2:N2"/>
    <mergeCell ref="B2:E2"/>
    <mergeCell ref="F2:L2"/>
    <mergeCell ref="B21:N21"/>
    <mergeCell ref="B3:N3"/>
    <mergeCell ref="D18:E18"/>
    <mergeCell ref="D11:E11"/>
    <mergeCell ref="D8:E8"/>
    <mergeCell ref="D15:E15"/>
    <mergeCell ref="D16:E16"/>
    <mergeCell ref="D17:E17"/>
    <mergeCell ref="B20:D20"/>
    <mergeCell ref="E20:N20"/>
    <mergeCell ref="B4:B19"/>
    <mergeCell ref="C6:E6"/>
  </mergeCells>
  <conditionalFormatting sqref="G8:N19">
    <cfRule type="expression" dxfId="24" priority="2">
      <formula>IF(NOT(ISBLANK(CELL("contents",OFFSET($A$1,ROW()-1,5)))),FALSE, TRUE)</formula>
    </cfRule>
  </conditionalFormatting>
  <dataValidations count="5">
    <dataValidation type="list" allowBlank="1" showInputMessage="1" showErrorMessage="1" sqref="F8:F19" xr:uid="{FD62EF61-5CD9-4BA7-9F06-A60E7E308E1C}">
      <formula1>ParticipationType</formula1>
    </dataValidation>
    <dataValidation type="custom" allowBlank="1" showInputMessage="1" showErrorMessage="1" sqref="G8:G19" xr:uid="{CE04BC04-A2F3-43C1-AFB8-3FC392360A3B}">
      <formula1>IF(SUM($G$8:$G$19)&gt;1, FALSE,TRUE)</formula1>
    </dataValidation>
    <dataValidation type="list" allowBlank="1" showInputMessage="1" sqref="I8:I19" xr:uid="{704AEC20-E10A-4922-B280-99D596837AA5}">
      <formula1>Material</formula1>
    </dataValidation>
    <dataValidation type="list" allowBlank="1" showInputMessage="1" sqref="J8:J19" xr:uid="{2F19E774-BA02-4D4A-9128-E3ED73880459}">
      <formula1>WaferSize</formula1>
    </dataValidation>
    <dataValidation type="whole" operator="greaterThanOrEqual" allowBlank="1" showInputMessage="1" showErrorMessage="1" sqref="H8:H19 K8:N19" xr:uid="{584EA4E9-3CA2-4537-B4C7-7BF6AEBE5907}">
      <formula1>0</formula1>
    </dataValidation>
  </dataValidations>
  <hyperlinks>
    <hyperlink ref="B2:E2" location="'2'!A1" display="Previous Page" xr:uid="{7BD3EDC9-0B5E-4CC2-9B6C-FDAFAA672E41}"/>
    <hyperlink ref="M2:N2" location="'3b'!A1" display="Next Page" xr:uid="{9B7E6FC1-7193-4A13-BFC3-A65E117F6B6D}"/>
  </hyperlinks>
  <pageMargins left="0.7" right="0.7" top="0.75" bottom="0.75" header="0.3" footer="0.3"/>
  <pageSetup scale="38"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F8C74-BF55-4D1E-9722-AA560C38E963}">
  <sheetPr codeName="Sheet8">
    <pageSetUpPr fitToPage="1"/>
  </sheetPr>
  <dimension ref="A1:AB22"/>
  <sheetViews>
    <sheetView showGridLines="0" showRowColHeaders="0" topLeftCell="A7" zoomScale="80" zoomScaleNormal="80" workbookViewId="0">
      <selection activeCell="G7" sqref="G7"/>
    </sheetView>
  </sheetViews>
  <sheetFormatPr defaultColWidth="8.85546875" defaultRowHeight="12.75" x14ac:dyDescent="0.2"/>
  <cols>
    <col min="1" max="1" width="8.85546875" style="10"/>
    <col min="2" max="3" width="2.85546875" style="10" customWidth="1"/>
    <col min="4" max="4" width="14" style="10" customWidth="1"/>
    <col min="5" max="5" width="20.7109375" style="11" customWidth="1"/>
    <col min="6" max="27" width="8" style="11" customWidth="1"/>
    <col min="28" max="16384" width="8.85546875" style="10"/>
  </cols>
  <sheetData>
    <row r="1" spans="1:28" ht="16.5" thickBot="1" x14ac:dyDescent="0.3">
      <c r="A1" s="697" t="s">
        <v>1369</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row>
    <row r="2" spans="1:28" s="223" customFormat="1" ht="14.45" customHeight="1" thickBot="1" x14ac:dyDescent="0.25">
      <c r="B2" s="698" t="s">
        <v>761</v>
      </c>
      <c r="C2" s="699"/>
      <c r="D2" s="699"/>
      <c r="E2" s="699"/>
      <c r="F2" s="700"/>
      <c r="G2" s="700"/>
      <c r="H2" s="700"/>
      <c r="I2" s="700"/>
      <c r="J2" s="700"/>
      <c r="K2" s="700"/>
      <c r="L2" s="700"/>
      <c r="M2" s="700"/>
      <c r="N2" s="700"/>
      <c r="O2" s="700"/>
      <c r="P2" s="700"/>
      <c r="Q2" s="700"/>
      <c r="R2" s="700"/>
      <c r="S2" s="700"/>
      <c r="T2" s="700"/>
      <c r="U2" s="700"/>
      <c r="V2" s="700"/>
      <c r="W2" s="701" t="s">
        <v>1</v>
      </c>
      <c r="X2" s="701"/>
      <c r="Y2" s="701"/>
      <c r="Z2" s="701"/>
      <c r="AA2" s="702"/>
    </row>
    <row r="3" spans="1:28" ht="13.5" thickBot="1" x14ac:dyDescent="0.25">
      <c r="B3" s="734" t="s">
        <v>1018</v>
      </c>
      <c r="C3" s="735"/>
      <c r="D3" s="735"/>
      <c r="E3" s="735"/>
      <c r="F3" s="735"/>
      <c r="G3" s="735"/>
      <c r="H3" s="735"/>
      <c r="I3" s="735"/>
      <c r="J3" s="735"/>
      <c r="K3" s="735"/>
      <c r="L3" s="735"/>
      <c r="M3" s="735"/>
      <c r="N3" s="735"/>
      <c r="O3" s="735"/>
      <c r="P3" s="735"/>
      <c r="Q3" s="735"/>
      <c r="R3" s="735"/>
      <c r="S3" s="735"/>
      <c r="T3" s="735"/>
      <c r="U3" s="735"/>
      <c r="V3" s="735"/>
      <c r="W3" s="735"/>
      <c r="X3" s="735"/>
      <c r="Y3" s="735"/>
      <c r="Z3" s="735"/>
      <c r="AA3" s="736"/>
    </row>
    <row r="4" spans="1:28" ht="38.450000000000003" customHeight="1" thickBot="1" x14ac:dyDescent="0.25">
      <c r="B4" s="900" t="s">
        <v>3</v>
      </c>
      <c r="C4" s="912" t="s">
        <v>1303</v>
      </c>
      <c r="D4" s="912"/>
      <c r="E4" s="912"/>
      <c r="F4" s="912"/>
      <c r="G4" s="912"/>
      <c r="H4" s="912"/>
      <c r="I4" s="912"/>
      <c r="J4" s="912"/>
      <c r="K4" s="912"/>
      <c r="L4" s="912"/>
      <c r="M4" s="912"/>
      <c r="N4" s="912"/>
      <c r="O4" s="912"/>
      <c r="P4" s="912"/>
      <c r="Q4" s="912"/>
      <c r="R4" s="912"/>
      <c r="S4" s="912"/>
      <c r="T4" s="912"/>
      <c r="U4" s="912"/>
      <c r="V4" s="912"/>
      <c r="W4" s="912"/>
      <c r="X4" s="912"/>
      <c r="Y4" s="912"/>
      <c r="Z4" s="912"/>
      <c r="AA4" s="913"/>
    </row>
    <row r="5" spans="1:28" ht="14.45" customHeight="1" x14ac:dyDescent="0.2">
      <c r="B5" s="901"/>
      <c r="C5" s="56"/>
      <c r="D5" s="34"/>
      <c r="E5" s="34"/>
      <c r="F5" s="903" t="s">
        <v>541</v>
      </c>
      <c r="G5" s="904"/>
      <c r="H5" s="904"/>
      <c r="I5" s="904"/>
      <c r="J5" s="904"/>
      <c r="K5" s="904"/>
      <c r="L5" s="905"/>
      <c r="M5" s="903" t="s">
        <v>568</v>
      </c>
      <c r="N5" s="904"/>
      <c r="O5" s="904"/>
      <c r="P5" s="904"/>
      <c r="Q5" s="905"/>
      <c r="R5" s="903" t="s">
        <v>1082</v>
      </c>
      <c r="S5" s="904"/>
      <c r="T5" s="904"/>
      <c r="U5" s="904"/>
      <c r="V5" s="905"/>
      <c r="W5" s="903" t="s">
        <v>569</v>
      </c>
      <c r="X5" s="904"/>
      <c r="Y5" s="904"/>
      <c r="Z5" s="904"/>
      <c r="AA5" s="905"/>
    </row>
    <row r="6" spans="1:28" ht="14.45" customHeight="1" x14ac:dyDescent="0.2">
      <c r="B6" s="901"/>
      <c r="C6" s="56"/>
      <c r="D6" s="34"/>
      <c r="E6" s="34"/>
      <c r="F6" s="896" t="s">
        <v>570</v>
      </c>
      <c r="G6" s="897"/>
      <c r="H6" s="898"/>
      <c r="I6" s="899" t="s">
        <v>571</v>
      </c>
      <c r="J6" s="897"/>
      <c r="K6" s="898"/>
      <c r="L6" s="894" t="s">
        <v>560</v>
      </c>
      <c r="M6" s="896" t="s">
        <v>570</v>
      </c>
      <c r="N6" s="897"/>
      <c r="O6" s="899" t="s">
        <v>571</v>
      </c>
      <c r="P6" s="897"/>
      <c r="Q6" s="894" t="s">
        <v>560</v>
      </c>
      <c r="R6" s="896" t="s">
        <v>570</v>
      </c>
      <c r="S6" s="898"/>
      <c r="T6" s="897" t="s">
        <v>571</v>
      </c>
      <c r="U6" s="898"/>
      <c r="V6" s="915" t="s">
        <v>560</v>
      </c>
      <c r="W6" s="896" t="s">
        <v>570</v>
      </c>
      <c r="X6" s="897"/>
      <c r="Y6" s="899" t="s">
        <v>571</v>
      </c>
      <c r="Z6" s="897"/>
      <c r="AA6" s="894" t="s">
        <v>560</v>
      </c>
    </row>
    <row r="7" spans="1:28" s="12" customFormat="1" ht="105.6" customHeight="1" x14ac:dyDescent="0.25">
      <c r="B7" s="901"/>
      <c r="C7" s="898" t="s">
        <v>748</v>
      </c>
      <c r="D7" s="914"/>
      <c r="E7" s="899"/>
      <c r="F7" s="22" t="s">
        <v>572</v>
      </c>
      <c r="G7" s="21" t="s">
        <v>573</v>
      </c>
      <c r="H7" s="21" t="s">
        <v>574</v>
      </c>
      <c r="I7" s="21" t="s">
        <v>572</v>
      </c>
      <c r="J7" s="23" t="s">
        <v>573</v>
      </c>
      <c r="K7" s="21" t="s">
        <v>574</v>
      </c>
      <c r="L7" s="895"/>
      <c r="M7" s="22" t="s">
        <v>572</v>
      </c>
      <c r="N7" s="21" t="s">
        <v>573</v>
      </c>
      <c r="O7" s="21" t="s">
        <v>572</v>
      </c>
      <c r="P7" s="23" t="s">
        <v>573</v>
      </c>
      <c r="Q7" s="895"/>
      <c r="R7" s="22" t="s">
        <v>572</v>
      </c>
      <c r="S7" s="21" t="s">
        <v>573</v>
      </c>
      <c r="T7" s="21" t="s">
        <v>572</v>
      </c>
      <c r="U7" s="21" t="s">
        <v>573</v>
      </c>
      <c r="V7" s="916"/>
      <c r="W7" s="22" t="s">
        <v>572</v>
      </c>
      <c r="X7" s="21" t="s">
        <v>573</v>
      </c>
      <c r="Y7" s="21" t="s">
        <v>572</v>
      </c>
      <c r="Z7" s="23" t="s">
        <v>573</v>
      </c>
      <c r="AA7" s="895"/>
    </row>
    <row r="8" spans="1:28" x14ac:dyDescent="0.2">
      <c r="B8" s="901"/>
      <c r="C8" s="53">
        <v>1</v>
      </c>
      <c r="D8" s="891" t="s">
        <v>150</v>
      </c>
      <c r="E8" s="893"/>
      <c r="F8" s="366"/>
      <c r="G8" s="367"/>
      <c r="H8" s="367"/>
      <c r="I8" s="367"/>
      <c r="J8" s="367"/>
      <c r="K8" s="367"/>
      <c r="L8" s="24">
        <f>SUM(F8:K8)</f>
        <v>0</v>
      </c>
      <c r="M8" s="368"/>
      <c r="N8" s="367"/>
      <c r="O8" s="367"/>
      <c r="P8" s="367"/>
      <c r="Q8" s="24">
        <f>SUM(M8:P8)</f>
        <v>0</v>
      </c>
      <c r="R8" s="368"/>
      <c r="S8" s="367"/>
      <c r="T8" s="367"/>
      <c r="U8" s="367"/>
      <c r="V8" s="24">
        <f>SUM(R8:U8)</f>
        <v>0</v>
      </c>
      <c r="W8" s="368"/>
      <c r="X8" s="367"/>
      <c r="Y8" s="367"/>
      <c r="Z8" s="367"/>
      <c r="AA8" s="24">
        <f>SUM(W8:Z8)</f>
        <v>0</v>
      </c>
      <c r="AB8" s="36"/>
    </row>
    <row r="9" spans="1:28" ht="13.15" customHeight="1" x14ac:dyDescent="0.2">
      <c r="B9" s="901"/>
      <c r="C9" s="53">
        <v>2</v>
      </c>
      <c r="D9" s="891" t="s">
        <v>105</v>
      </c>
      <c r="E9" s="893" t="s">
        <v>105</v>
      </c>
      <c r="F9" s="366"/>
      <c r="G9" s="367"/>
      <c r="H9" s="367"/>
      <c r="I9" s="367"/>
      <c r="J9" s="367"/>
      <c r="K9" s="367"/>
      <c r="L9" s="24">
        <f t="shared" ref="L9:L19" si="0">SUM(F9:K9)</f>
        <v>0</v>
      </c>
      <c r="M9" s="368"/>
      <c r="N9" s="367"/>
      <c r="O9" s="367"/>
      <c r="P9" s="367"/>
      <c r="Q9" s="24">
        <f t="shared" ref="Q9:Q19" si="1">SUM(M9:P9)</f>
        <v>0</v>
      </c>
      <c r="R9" s="368"/>
      <c r="S9" s="367"/>
      <c r="T9" s="367"/>
      <c r="U9" s="367"/>
      <c r="V9" s="24">
        <f t="shared" ref="V9:V19" si="2">SUM(R9:U9)</f>
        <v>0</v>
      </c>
      <c r="W9" s="368"/>
      <c r="X9" s="367"/>
      <c r="Y9" s="367"/>
      <c r="Z9" s="367"/>
      <c r="AA9" s="24">
        <f t="shared" ref="AA9:AA19" si="3">SUM(W9:Z9)</f>
        <v>0</v>
      </c>
    </row>
    <row r="10" spans="1:28" x14ac:dyDescent="0.2">
      <c r="B10" s="901"/>
      <c r="C10" s="53">
        <v>3</v>
      </c>
      <c r="D10" s="891" t="s">
        <v>178</v>
      </c>
      <c r="E10" s="892" t="s">
        <v>178</v>
      </c>
      <c r="F10" s="368"/>
      <c r="G10" s="369"/>
      <c r="H10" s="367"/>
      <c r="I10" s="367"/>
      <c r="J10" s="367"/>
      <c r="K10" s="367"/>
      <c r="L10" s="24">
        <f t="shared" si="0"/>
        <v>0</v>
      </c>
      <c r="M10" s="368"/>
      <c r="N10" s="367"/>
      <c r="O10" s="367"/>
      <c r="P10" s="367"/>
      <c r="Q10" s="24">
        <f t="shared" si="1"/>
        <v>0</v>
      </c>
      <c r="R10" s="368"/>
      <c r="S10" s="367"/>
      <c r="T10" s="367"/>
      <c r="U10" s="367"/>
      <c r="V10" s="24">
        <f t="shared" si="2"/>
        <v>0</v>
      </c>
      <c r="W10" s="368"/>
      <c r="X10" s="367"/>
      <c r="Y10" s="367"/>
      <c r="Z10" s="367"/>
      <c r="AA10" s="24">
        <f t="shared" si="3"/>
        <v>0</v>
      </c>
    </row>
    <row r="11" spans="1:28" x14ac:dyDescent="0.2">
      <c r="B11" s="901"/>
      <c r="C11" s="53">
        <v>4</v>
      </c>
      <c r="D11" s="891" t="s">
        <v>191</v>
      </c>
      <c r="E11" s="893"/>
      <c r="F11" s="366"/>
      <c r="G11" s="367"/>
      <c r="H11" s="367"/>
      <c r="I11" s="367"/>
      <c r="J11" s="367"/>
      <c r="K11" s="367"/>
      <c r="L11" s="24">
        <f t="shared" si="0"/>
        <v>0</v>
      </c>
      <c r="M11" s="368"/>
      <c r="N11" s="367"/>
      <c r="O11" s="367"/>
      <c r="P11" s="367"/>
      <c r="Q11" s="24">
        <f t="shared" si="1"/>
        <v>0</v>
      </c>
      <c r="R11" s="368"/>
      <c r="S11" s="367"/>
      <c r="T11" s="367"/>
      <c r="U11" s="367"/>
      <c r="V11" s="24">
        <f t="shared" si="2"/>
        <v>0</v>
      </c>
      <c r="W11" s="368"/>
      <c r="X11" s="367"/>
      <c r="Y11" s="367"/>
      <c r="Z11" s="367"/>
      <c r="AA11" s="24">
        <f t="shared" si="3"/>
        <v>0</v>
      </c>
    </row>
    <row r="12" spans="1:28" x14ac:dyDescent="0.2">
      <c r="B12" s="901"/>
      <c r="C12" s="53">
        <v>5</v>
      </c>
      <c r="D12" s="891" t="s">
        <v>203</v>
      </c>
      <c r="E12" s="893" t="s">
        <v>203</v>
      </c>
      <c r="F12" s="366"/>
      <c r="G12" s="367"/>
      <c r="H12" s="367"/>
      <c r="I12" s="367"/>
      <c r="J12" s="367"/>
      <c r="K12" s="367"/>
      <c r="L12" s="24">
        <f t="shared" si="0"/>
        <v>0</v>
      </c>
      <c r="M12" s="368"/>
      <c r="N12" s="367"/>
      <c r="O12" s="367"/>
      <c r="P12" s="367"/>
      <c r="Q12" s="24">
        <f t="shared" si="1"/>
        <v>0</v>
      </c>
      <c r="R12" s="368"/>
      <c r="S12" s="367"/>
      <c r="T12" s="367"/>
      <c r="U12" s="367"/>
      <c r="V12" s="24">
        <f t="shared" si="2"/>
        <v>0</v>
      </c>
      <c r="W12" s="368"/>
      <c r="X12" s="367"/>
      <c r="Y12" s="367"/>
      <c r="Z12" s="367"/>
      <c r="AA12" s="24">
        <f t="shared" si="3"/>
        <v>0</v>
      </c>
    </row>
    <row r="13" spans="1:28" x14ac:dyDescent="0.2">
      <c r="B13" s="901"/>
      <c r="C13" s="53">
        <v>6</v>
      </c>
      <c r="D13" s="891" t="s">
        <v>100</v>
      </c>
      <c r="E13" s="892" t="s">
        <v>100</v>
      </c>
      <c r="F13" s="368"/>
      <c r="G13" s="369"/>
      <c r="H13" s="367"/>
      <c r="I13" s="367"/>
      <c r="J13" s="367"/>
      <c r="K13" s="367"/>
      <c r="L13" s="24">
        <f t="shared" si="0"/>
        <v>0</v>
      </c>
      <c r="M13" s="368"/>
      <c r="N13" s="367"/>
      <c r="O13" s="367"/>
      <c r="P13" s="367"/>
      <c r="Q13" s="24">
        <f t="shared" si="1"/>
        <v>0</v>
      </c>
      <c r="R13" s="368"/>
      <c r="S13" s="367"/>
      <c r="T13" s="367"/>
      <c r="U13" s="367"/>
      <c r="V13" s="24">
        <f t="shared" si="2"/>
        <v>0</v>
      </c>
      <c r="W13" s="368"/>
      <c r="X13" s="367"/>
      <c r="Y13" s="367"/>
      <c r="Z13" s="367"/>
      <c r="AA13" s="24">
        <f t="shared" si="3"/>
        <v>0</v>
      </c>
    </row>
    <row r="14" spans="1:28" x14ac:dyDescent="0.2">
      <c r="B14" s="901"/>
      <c r="C14" s="53">
        <v>7</v>
      </c>
      <c r="D14" s="891" t="s">
        <v>101</v>
      </c>
      <c r="E14" s="892" t="s">
        <v>101</v>
      </c>
      <c r="F14" s="368"/>
      <c r="G14" s="369"/>
      <c r="H14" s="367"/>
      <c r="I14" s="367"/>
      <c r="J14" s="367"/>
      <c r="K14" s="367"/>
      <c r="L14" s="24">
        <f t="shared" si="0"/>
        <v>0</v>
      </c>
      <c r="M14" s="368"/>
      <c r="N14" s="367"/>
      <c r="O14" s="367"/>
      <c r="P14" s="367"/>
      <c r="Q14" s="24">
        <f t="shared" si="1"/>
        <v>0</v>
      </c>
      <c r="R14" s="368"/>
      <c r="S14" s="367"/>
      <c r="T14" s="367"/>
      <c r="U14" s="367"/>
      <c r="V14" s="24">
        <f t="shared" si="2"/>
        <v>0</v>
      </c>
      <c r="W14" s="368"/>
      <c r="X14" s="367"/>
      <c r="Y14" s="367"/>
      <c r="Z14" s="367"/>
      <c r="AA14" s="24">
        <f t="shared" si="3"/>
        <v>0</v>
      </c>
    </row>
    <row r="15" spans="1:28" x14ac:dyDescent="0.2">
      <c r="B15" s="901"/>
      <c r="C15" s="53">
        <v>8</v>
      </c>
      <c r="D15" s="891" t="s">
        <v>102</v>
      </c>
      <c r="E15" s="892" t="s">
        <v>102</v>
      </c>
      <c r="F15" s="368"/>
      <c r="G15" s="369"/>
      <c r="H15" s="367"/>
      <c r="I15" s="367"/>
      <c r="J15" s="367"/>
      <c r="K15" s="367"/>
      <c r="L15" s="24">
        <f t="shared" si="0"/>
        <v>0</v>
      </c>
      <c r="M15" s="368"/>
      <c r="N15" s="367"/>
      <c r="O15" s="367"/>
      <c r="P15" s="367"/>
      <c r="Q15" s="24">
        <f t="shared" si="1"/>
        <v>0</v>
      </c>
      <c r="R15" s="368"/>
      <c r="S15" s="367"/>
      <c r="T15" s="367"/>
      <c r="U15" s="367"/>
      <c r="V15" s="24">
        <f t="shared" si="2"/>
        <v>0</v>
      </c>
      <c r="W15" s="368"/>
      <c r="X15" s="367"/>
      <c r="Y15" s="367"/>
      <c r="Z15" s="367"/>
      <c r="AA15" s="24">
        <f t="shared" si="3"/>
        <v>0</v>
      </c>
    </row>
    <row r="16" spans="1:28" x14ac:dyDescent="0.2">
      <c r="B16" s="901"/>
      <c r="C16" s="53">
        <v>9</v>
      </c>
      <c r="D16" s="891" t="s">
        <v>1059</v>
      </c>
      <c r="E16" s="892" t="s">
        <v>565</v>
      </c>
      <c r="F16" s="368"/>
      <c r="G16" s="369"/>
      <c r="H16" s="367"/>
      <c r="I16" s="367"/>
      <c r="J16" s="367"/>
      <c r="K16" s="367"/>
      <c r="L16" s="24">
        <f t="shared" si="0"/>
        <v>0</v>
      </c>
      <c r="M16" s="368"/>
      <c r="N16" s="367"/>
      <c r="O16" s="367"/>
      <c r="P16" s="367"/>
      <c r="Q16" s="24">
        <f t="shared" si="1"/>
        <v>0</v>
      </c>
      <c r="R16" s="368"/>
      <c r="S16" s="367"/>
      <c r="T16" s="367"/>
      <c r="U16" s="367"/>
      <c r="V16" s="24">
        <f t="shared" si="2"/>
        <v>0</v>
      </c>
      <c r="W16" s="368"/>
      <c r="X16" s="367"/>
      <c r="Y16" s="367"/>
      <c r="Z16" s="367"/>
      <c r="AA16" s="24">
        <f t="shared" si="3"/>
        <v>0</v>
      </c>
    </row>
    <row r="17" spans="2:27" ht="13.15" customHeight="1" x14ac:dyDescent="0.2">
      <c r="B17" s="901"/>
      <c r="C17" s="53">
        <v>10</v>
      </c>
      <c r="D17" s="876" t="s">
        <v>1190</v>
      </c>
      <c r="E17" s="773" t="s">
        <v>545</v>
      </c>
      <c r="F17" s="368"/>
      <c r="G17" s="369"/>
      <c r="H17" s="367"/>
      <c r="I17" s="367"/>
      <c r="J17" s="367"/>
      <c r="K17" s="367"/>
      <c r="L17" s="24">
        <f t="shared" si="0"/>
        <v>0</v>
      </c>
      <c r="M17" s="368"/>
      <c r="N17" s="367"/>
      <c r="O17" s="367"/>
      <c r="P17" s="367"/>
      <c r="Q17" s="24">
        <f t="shared" si="1"/>
        <v>0</v>
      </c>
      <c r="R17" s="368"/>
      <c r="S17" s="367"/>
      <c r="T17" s="367"/>
      <c r="U17" s="367"/>
      <c r="V17" s="24">
        <f t="shared" si="2"/>
        <v>0</v>
      </c>
      <c r="W17" s="368"/>
      <c r="X17" s="367"/>
      <c r="Y17" s="367"/>
      <c r="Z17" s="367"/>
      <c r="AA17" s="24">
        <f t="shared" si="3"/>
        <v>0</v>
      </c>
    </row>
    <row r="18" spans="2:27" ht="13.15" customHeight="1" x14ac:dyDescent="0.2">
      <c r="B18" s="901"/>
      <c r="C18" s="53">
        <v>11</v>
      </c>
      <c r="D18" s="876" t="s">
        <v>1199</v>
      </c>
      <c r="E18" s="773" t="s">
        <v>567</v>
      </c>
      <c r="F18" s="368"/>
      <c r="G18" s="369"/>
      <c r="H18" s="367"/>
      <c r="I18" s="367"/>
      <c r="J18" s="367"/>
      <c r="K18" s="367"/>
      <c r="L18" s="24">
        <f t="shared" si="0"/>
        <v>0</v>
      </c>
      <c r="M18" s="368"/>
      <c r="N18" s="367"/>
      <c r="O18" s="367"/>
      <c r="P18" s="367"/>
      <c r="Q18" s="24">
        <f t="shared" si="1"/>
        <v>0</v>
      </c>
      <c r="R18" s="368"/>
      <c r="S18" s="367"/>
      <c r="T18" s="367"/>
      <c r="U18" s="367"/>
      <c r="V18" s="24">
        <f t="shared" si="2"/>
        <v>0</v>
      </c>
      <c r="W18" s="368"/>
      <c r="X18" s="367"/>
      <c r="Y18" s="367"/>
      <c r="Z18" s="367"/>
      <c r="AA18" s="24">
        <f t="shared" si="3"/>
        <v>0</v>
      </c>
    </row>
    <row r="19" spans="2:27" ht="13.5" thickBot="1" x14ac:dyDescent="0.25">
      <c r="B19" s="902"/>
      <c r="C19" s="54">
        <v>12</v>
      </c>
      <c r="D19" s="917" t="str">
        <f>IF(OR('3a'!E19="(Specify Here)",ISBLANK('3a'!E19)),"Other: ",_xlfn.CONCAT("Other: ",'3a'!E19))</f>
        <v xml:space="preserve">Other: </v>
      </c>
      <c r="E19" s="918"/>
      <c r="F19" s="370"/>
      <c r="G19" s="371"/>
      <c r="H19" s="372"/>
      <c r="I19" s="372"/>
      <c r="J19" s="372"/>
      <c r="K19" s="373"/>
      <c r="L19" s="46">
        <f t="shared" si="0"/>
        <v>0</v>
      </c>
      <c r="M19" s="370"/>
      <c r="N19" s="372"/>
      <c r="O19" s="372"/>
      <c r="P19" s="373"/>
      <c r="Q19" s="46">
        <f t="shared" si="1"/>
        <v>0</v>
      </c>
      <c r="R19" s="370"/>
      <c r="S19" s="372"/>
      <c r="T19" s="372"/>
      <c r="U19" s="373"/>
      <c r="V19" s="46">
        <f t="shared" si="2"/>
        <v>0</v>
      </c>
      <c r="W19" s="370"/>
      <c r="X19" s="372"/>
      <c r="Y19" s="372"/>
      <c r="Z19" s="373"/>
      <c r="AA19" s="46">
        <f t="shared" si="3"/>
        <v>0</v>
      </c>
    </row>
    <row r="20" spans="2:27" ht="13.5" thickBot="1" x14ac:dyDescent="0.25">
      <c r="B20" s="906" t="s">
        <v>760</v>
      </c>
      <c r="C20" s="907"/>
      <c r="D20" s="908"/>
      <c r="E20" s="909"/>
      <c r="F20" s="910"/>
      <c r="G20" s="910"/>
      <c r="H20" s="910"/>
      <c r="I20" s="910"/>
      <c r="J20" s="910"/>
      <c r="K20" s="910"/>
      <c r="L20" s="910"/>
      <c r="M20" s="910"/>
      <c r="N20" s="910"/>
      <c r="O20" s="910"/>
      <c r="P20" s="910"/>
      <c r="Q20" s="910"/>
      <c r="R20" s="910"/>
      <c r="S20" s="910"/>
      <c r="T20" s="910"/>
      <c r="U20" s="910"/>
      <c r="V20" s="910"/>
      <c r="W20" s="910"/>
      <c r="X20" s="910"/>
      <c r="Y20" s="910"/>
      <c r="Z20" s="910"/>
      <c r="AA20" s="911"/>
    </row>
    <row r="21" spans="2:27" ht="15" customHeight="1" thickBot="1" x14ac:dyDescent="0.25">
      <c r="B21" s="798" t="s">
        <v>40</v>
      </c>
      <c r="C21" s="799"/>
      <c r="D21" s="799"/>
      <c r="E21" s="799"/>
      <c r="F21" s="799"/>
      <c r="G21" s="799"/>
      <c r="H21" s="799"/>
      <c r="I21" s="799"/>
      <c r="J21" s="799"/>
      <c r="K21" s="799"/>
      <c r="L21" s="799"/>
      <c r="M21" s="799"/>
      <c r="N21" s="799"/>
      <c r="O21" s="799"/>
      <c r="P21" s="799"/>
      <c r="Q21" s="799"/>
      <c r="R21" s="799"/>
      <c r="S21" s="799"/>
      <c r="T21" s="799"/>
      <c r="U21" s="799"/>
      <c r="V21" s="799"/>
      <c r="W21" s="799"/>
      <c r="X21" s="799"/>
      <c r="Y21" s="799"/>
      <c r="Z21" s="799"/>
      <c r="AA21" s="800"/>
    </row>
    <row r="22" spans="2:27" x14ac:dyDescent="0.2">
      <c r="G22" s="441">
        <f>SUM(G8:G19)</f>
        <v>0</v>
      </c>
      <c r="H22" s="442"/>
      <c r="I22" s="442"/>
      <c r="J22" s="441">
        <f>SUM(J8:J19)</f>
        <v>0</v>
      </c>
      <c r="K22" s="442"/>
      <c r="L22" s="442"/>
      <c r="M22" s="442"/>
      <c r="N22" s="441">
        <f>SUM(N8:N19)</f>
        <v>0</v>
      </c>
      <c r="O22" s="442"/>
      <c r="P22" s="441">
        <f>SUM(P8:P19)</f>
        <v>0</v>
      </c>
      <c r="Q22" s="442"/>
      <c r="R22" s="442"/>
      <c r="S22" s="441">
        <f>SUM(S8:S19)</f>
        <v>0</v>
      </c>
      <c r="T22" s="442"/>
      <c r="U22" s="441">
        <f>SUM(U8:U19)</f>
        <v>0</v>
      </c>
      <c r="V22" s="442"/>
      <c r="W22" s="442"/>
      <c r="X22" s="441">
        <f>SUM(X8:X19)</f>
        <v>0</v>
      </c>
      <c r="Y22" s="442"/>
      <c r="Z22" s="441">
        <f>SUM(Z8:Z19)</f>
        <v>0</v>
      </c>
    </row>
  </sheetData>
  <sheetProtection algorithmName="SHA-512" hashValue="a8+NNOhk/7/6ysZOHZieIUEOcsDsCrJo3DznUUNc4l/Dv/w2UyKNdfAYdUpF+ve5SOEEAuIlEcXz3Y0hCXVtQg==" saltValue="yzpxwTerQ8X9vyZc9SNp3g==" spinCount="100000" sheet="1" objects="1" scenarios="1"/>
  <mergeCells count="39">
    <mergeCell ref="A1:AB1"/>
    <mergeCell ref="B20:D20"/>
    <mergeCell ref="E20:AA20"/>
    <mergeCell ref="B3:AA3"/>
    <mergeCell ref="M5:Q5"/>
    <mergeCell ref="R5:V5"/>
    <mergeCell ref="W5:AA5"/>
    <mergeCell ref="C4:AA4"/>
    <mergeCell ref="C7:E7"/>
    <mergeCell ref="Y6:Z6"/>
    <mergeCell ref="T6:U6"/>
    <mergeCell ref="V6:V7"/>
    <mergeCell ref="W6:X6"/>
    <mergeCell ref="D19:E19"/>
    <mergeCell ref="D14:E14"/>
    <mergeCell ref="D15:E15"/>
    <mergeCell ref="B21:AA21"/>
    <mergeCell ref="AA6:AA7"/>
    <mergeCell ref="F6:H6"/>
    <mergeCell ref="I6:K6"/>
    <mergeCell ref="L6:L7"/>
    <mergeCell ref="D12:E12"/>
    <mergeCell ref="R6:S6"/>
    <mergeCell ref="D10:E10"/>
    <mergeCell ref="D11:E11"/>
    <mergeCell ref="D9:E9"/>
    <mergeCell ref="M6:N6"/>
    <mergeCell ref="O6:P6"/>
    <mergeCell ref="Q6:Q7"/>
    <mergeCell ref="D13:E13"/>
    <mergeCell ref="B4:B19"/>
    <mergeCell ref="F5:L5"/>
    <mergeCell ref="D18:E18"/>
    <mergeCell ref="D16:E16"/>
    <mergeCell ref="D17:E17"/>
    <mergeCell ref="B2:E2"/>
    <mergeCell ref="W2:AA2"/>
    <mergeCell ref="F2:V2"/>
    <mergeCell ref="D8:E8"/>
  </mergeCells>
  <dataValidations count="5">
    <dataValidation type="decimal" allowBlank="1" showInputMessage="1" showErrorMessage="1" sqref="L8:L19 Q8:Q19 V8:V19 AA8:AA19" xr:uid="{34EC471C-8430-4C34-96B1-10AAD28E3B1E}">
      <formula1>0</formula1>
      <formula2>1</formula2>
    </dataValidation>
    <dataValidation type="custom" allowBlank="1" showInputMessage="1" showErrorMessage="1" sqref="F8:K19" xr:uid="{709E0E9E-4F49-484A-8283-375F75B6550F}">
      <formula1>IF(SUM($F8:$K8)&gt;1,FALSE,TRUE)</formula1>
    </dataValidation>
    <dataValidation type="custom" allowBlank="1" showInputMessage="1" showErrorMessage="1" sqref="M8:P19" xr:uid="{F8F31347-CC5B-4C11-9EDB-427A47158820}">
      <formula1>IF(SUM($M8:$P8)&gt;1, FALSE,TRUE)</formula1>
    </dataValidation>
    <dataValidation type="custom" allowBlank="1" showInputMessage="1" showErrorMessage="1" sqref="R8:U19" xr:uid="{B798ACE4-EAF3-4980-91B2-AA75F170E3ED}">
      <formula1>IF(SUM($R8:$U8)&gt;1,FALSE,TRUE)</formula1>
    </dataValidation>
    <dataValidation type="custom" allowBlank="1" showInputMessage="1" showErrorMessage="1" sqref="W8:Z19" xr:uid="{FB134295-8DC4-490F-A65E-FC40BBD7EC49}">
      <formula1>IF(SUM($W8:$Z8)&gt;1,FALSE,TRUE)</formula1>
    </dataValidation>
  </dataValidations>
  <hyperlinks>
    <hyperlink ref="B2:E2" location="'3a'!A1" display="Previous Page " xr:uid="{46C86275-0EF3-443D-B237-DAAE457A3C8A}"/>
    <hyperlink ref="W2:AA2" location="'3c'!A1" display="Next Page" xr:uid="{46F4C73E-6D2A-4567-AC2D-A193BBDB0177}"/>
  </hyperlinks>
  <pageMargins left="0.7" right="0.7" top="0.75" bottom="0.75" header="0.3" footer="0.3"/>
  <pageSetup scale="38"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expression" priority="1" id="{6BC496BB-FBC4-48D5-B7BE-63C2D53D8F63}">
            <xm:f>IF(NOT(ISBLANK(CELL("contents",OFFSET('3a'!$A$1,ROW()-1,5)))), FALSE, TRUE)</xm:f>
            <x14:dxf>
              <fill>
                <patternFill>
                  <bgColor theme="0" tint="-0.14996795556505021"/>
                </patternFill>
              </fill>
            </x14:dxf>
          </x14:cfRule>
          <xm:sqref>F8:K19 M8:P19 R8:U19 W8:Z19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7D5EC-6875-43F0-BFF6-3BFD0FA65686}">
  <sheetPr>
    <pageSetUpPr fitToPage="1"/>
  </sheetPr>
  <dimension ref="A1:W22"/>
  <sheetViews>
    <sheetView showGridLines="0" showRowColHeaders="0" topLeftCell="B1" zoomScale="80" zoomScaleNormal="80" workbookViewId="0">
      <selection activeCell="G7" sqref="G7"/>
    </sheetView>
  </sheetViews>
  <sheetFormatPr defaultColWidth="8.85546875" defaultRowHeight="12.75" x14ac:dyDescent="0.2"/>
  <cols>
    <col min="1" max="1" width="8.85546875" style="39"/>
    <col min="2" max="3" width="2.85546875" style="39" customWidth="1"/>
    <col min="4" max="4" width="15.5703125" style="39" customWidth="1"/>
    <col min="5" max="5" width="20.28515625" style="40" customWidth="1"/>
    <col min="6" max="7" width="12.85546875" style="40" customWidth="1"/>
    <col min="8" max="16" width="12.28515625" style="40" customWidth="1"/>
    <col min="17" max="17" width="12.28515625" style="39" customWidth="1"/>
    <col min="18" max="18" width="8" style="39" customWidth="1"/>
    <col min="19" max="19" width="9.140625" style="39" customWidth="1"/>
    <col min="20" max="16384" width="8.85546875" style="39"/>
  </cols>
  <sheetData>
    <row r="1" spans="1:23" ht="16.5" thickBot="1" x14ac:dyDescent="0.3">
      <c r="A1" s="697" t="s">
        <v>1369</v>
      </c>
      <c r="B1" s="697"/>
      <c r="C1" s="697"/>
      <c r="D1" s="697"/>
      <c r="E1" s="697"/>
      <c r="F1" s="697"/>
      <c r="G1" s="697"/>
      <c r="H1" s="697"/>
      <c r="I1" s="697"/>
      <c r="J1" s="697"/>
      <c r="K1" s="697"/>
      <c r="L1" s="697"/>
      <c r="M1" s="697"/>
      <c r="N1" s="697"/>
      <c r="O1" s="697"/>
      <c r="P1" s="697"/>
      <c r="Q1" s="697"/>
      <c r="R1" s="697"/>
      <c r="S1" s="697"/>
      <c r="T1" s="697"/>
    </row>
    <row r="2" spans="1:23" ht="14.45" customHeight="1" thickBot="1" x14ac:dyDescent="0.25">
      <c r="B2" s="698" t="s">
        <v>0</v>
      </c>
      <c r="C2" s="699"/>
      <c r="D2" s="699"/>
      <c r="E2" s="699"/>
      <c r="F2" s="700"/>
      <c r="G2" s="700"/>
      <c r="H2" s="700"/>
      <c r="I2" s="700"/>
      <c r="J2" s="700"/>
      <c r="K2" s="700"/>
      <c r="L2" s="700"/>
      <c r="M2" s="700"/>
      <c r="N2" s="700"/>
      <c r="O2" s="700"/>
      <c r="P2" s="924" t="s">
        <v>1</v>
      </c>
      <c r="Q2" s="924"/>
      <c r="R2" s="924"/>
      <c r="S2" s="925"/>
    </row>
    <row r="3" spans="1:23" ht="13.5" thickBot="1" x14ac:dyDescent="0.25">
      <c r="B3" s="919" t="s">
        <v>1306</v>
      </c>
      <c r="C3" s="920"/>
      <c r="D3" s="920"/>
      <c r="E3" s="920"/>
      <c r="F3" s="920"/>
      <c r="G3" s="920"/>
      <c r="H3" s="920"/>
      <c r="I3" s="920"/>
      <c r="J3" s="920"/>
      <c r="K3" s="920"/>
      <c r="L3" s="920"/>
      <c r="M3" s="920"/>
      <c r="N3" s="920"/>
      <c r="O3" s="920"/>
      <c r="P3" s="920"/>
      <c r="Q3" s="920"/>
      <c r="R3" s="920"/>
      <c r="S3" s="921"/>
    </row>
    <row r="4" spans="1:23" x14ac:dyDescent="0.2">
      <c r="B4" s="845" t="s">
        <v>3</v>
      </c>
      <c r="C4" s="837" t="s">
        <v>1304</v>
      </c>
      <c r="D4" s="837"/>
      <c r="E4" s="837"/>
      <c r="F4" s="837"/>
      <c r="G4" s="837"/>
      <c r="H4" s="837"/>
      <c r="I4" s="837"/>
      <c r="J4" s="837"/>
      <c r="K4" s="837"/>
      <c r="L4" s="837"/>
      <c r="M4" s="837"/>
      <c r="N4" s="837"/>
      <c r="O4" s="837"/>
      <c r="P4" s="837"/>
      <c r="Q4" s="837"/>
      <c r="R4" s="837"/>
      <c r="S4" s="838"/>
    </row>
    <row r="5" spans="1:23" ht="21" customHeight="1" thickBot="1" x14ac:dyDescent="0.25">
      <c r="B5" s="881"/>
      <c r="C5" s="888"/>
      <c r="D5" s="888"/>
      <c r="E5" s="888"/>
      <c r="F5" s="888"/>
      <c r="G5" s="888"/>
      <c r="H5" s="888"/>
      <c r="I5" s="888"/>
      <c r="J5" s="888"/>
      <c r="K5" s="888"/>
      <c r="L5" s="888"/>
      <c r="M5" s="888"/>
      <c r="N5" s="888"/>
      <c r="O5" s="888"/>
      <c r="P5" s="888"/>
      <c r="Q5" s="888"/>
      <c r="R5" s="888"/>
      <c r="S5" s="889"/>
      <c r="T5" s="198"/>
    </row>
    <row r="6" spans="1:23" ht="14.45" customHeight="1" x14ac:dyDescent="0.2">
      <c r="B6" s="881"/>
      <c r="C6" s="884"/>
      <c r="D6" s="884"/>
      <c r="E6" s="884"/>
      <c r="F6" s="845" t="s">
        <v>1088</v>
      </c>
      <c r="G6" s="846"/>
      <c r="H6" s="846"/>
      <c r="I6" s="846"/>
      <c r="J6" s="846"/>
      <c r="K6" s="846"/>
      <c r="L6" s="846"/>
      <c r="M6" s="846"/>
      <c r="N6" s="846"/>
      <c r="O6" s="887"/>
      <c r="P6" s="845" t="s">
        <v>1092</v>
      </c>
      <c r="Q6" s="887"/>
      <c r="R6" s="117"/>
      <c r="S6" s="118"/>
      <c r="T6" s="199"/>
    </row>
    <row r="7" spans="1:23" s="41" customFormat="1" ht="55.15" customHeight="1" x14ac:dyDescent="0.25">
      <c r="B7" s="881"/>
      <c r="C7" s="741" t="s">
        <v>748</v>
      </c>
      <c r="D7" s="741"/>
      <c r="E7" s="741"/>
      <c r="F7" s="254" t="s">
        <v>1005</v>
      </c>
      <c r="G7" s="260" t="s">
        <v>130</v>
      </c>
      <c r="H7" s="255" t="s">
        <v>1007</v>
      </c>
      <c r="I7" s="255" t="s">
        <v>1006</v>
      </c>
      <c r="J7" s="255" t="s">
        <v>156</v>
      </c>
      <c r="K7" s="255" t="s">
        <v>1093</v>
      </c>
      <c r="L7" s="255" t="s">
        <v>1094</v>
      </c>
      <c r="M7" s="255" t="s">
        <v>197</v>
      </c>
      <c r="N7" s="255" t="s">
        <v>209</v>
      </c>
      <c r="O7" s="257" t="s">
        <v>1010</v>
      </c>
      <c r="P7" s="254" t="s">
        <v>1055</v>
      </c>
      <c r="Q7" s="257" t="s">
        <v>1056</v>
      </c>
      <c r="R7" s="256" t="s">
        <v>560</v>
      </c>
      <c r="S7" s="257" t="s">
        <v>564</v>
      </c>
      <c r="T7" s="180"/>
      <c r="U7" s="64"/>
      <c r="V7" s="64"/>
      <c r="W7" s="64"/>
    </row>
    <row r="8" spans="1:23" x14ac:dyDescent="0.2">
      <c r="B8" s="881"/>
      <c r="C8" s="111">
        <v>1</v>
      </c>
      <c r="D8" s="932" t="s">
        <v>150</v>
      </c>
      <c r="E8" s="930"/>
      <c r="F8" s="414"/>
      <c r="G8" s="377"/>
      <c r="H8" s="376"/>
      <c r="I8" s="376"/>
      <c r="J8" s="376"/>
      <c r="K8" s="376"/>
      <c r="L8" s="376"/>
      <c r="M8" s="376"/>
      <c r="N8" s="376"/>
      <c r="O8" s="378"/>
      <c r="P8" s="374"/>
      <c r="Q8" s="375"/>
      <c r="R8" s="388">
        <f>SUM(F8:Q8)</f>
        <v>0</v>
      </c>
      <c r="S8" s="389">
        <f>1-R8</f>
        <v>1</v>
      </c>
      <c r="T8" s="198"/>
    </row>
    <row r="9" spans="1:23" s="40" customFormat="1" x14ac:dyDescent="0.2">
      <c r="B9" s="881"/>
      <c r="C9" s="264">
        <v>2</v>
      </c>
      <c r="D9" s="930" t="s">
        <v>105</v>
      </c>
      <c r="E9" s="931" t="s">
        <v>105</v>
      </c>
      <c r="F9" s="415"/>
      <c r="G9" s="380"/>
      <c r="H9" s="379"/>
      <c r="I9" s="379"/>
      <c r="J9" s="379"/>
      <c r="K9" s="379"/>
      <c r="L9" s="379"/>
      <c r="M9" s="379"/>
      <c r="N9" s="379"/>
      <c r="O9" s="381"/>
      <c r="P9" s="374"/>
      <c r="Q9" s="375"/>
      <c r="R9" s="388">
        <f t="shared" ref="R9:R19" si="0">SUM(F9:Q9)</f>
        <v>0</v>
      </c>
      <c r="S9" s="390">
        <f t="shared" ref="S9:S19" si="1">1-R9</f>
        <v>1</v>
      </c>
    </row>
    <row r="10" spans="1:23" s="40" customFormat="1" x14ac:dyDescent="0.2">
      <c r="B10" s="881"/>
      <c r="C10" s="264">
        <v>3</v>
      </c>
      <c r="D10" s="930" t="s">
        <v>178</v>
      </c>
      <c r="E10" s="931" t="s">
        <v>178</v>
      </c>
      <c r="F10" s="415"/>
      <c r="G10" s="380"/>
      <c r="H10" s="379"/>
      <c r="I10" s="379"/>
      <c r="J10" s="379"/>
      <c r="K10" s="379"/>
      <c r="L10" s="379"/>
      <c r="M10" s="379"/>
      <c r="N10" s="379"/>
      <c r="O10" s="381"/>
      <c r="P10" s="374"/>
      <c r="Q10" s="375"/>
      <c r="R10" s="388">
        <f t="shared" si="0"/>
        <v>0</v>
      </c>
      <c r="S10" s="390">
        <f t="shared" si="1"/>
        <v>1</v>
      </c>
    </row>
    <row r="11" spans="1:23" x14ac:dyDescent="0.2">
      <c r="B11" s="881"/>
      <c r="C11" s="264">
        <v>4</v>
      </c>
      <c r="D11" s="930" t="s">
        <v>191</v>
      </c>
      <c r="E11" s="931" t="s">
        <v>191</v>
      </c>
      <c r="F11" s="414"/>
      <c r="G11" s="377"/>
      <c r="H11" s="376"/>
      <c r="I11" s="376"/>
      <c r="J11" s="376"/>
      <c r="K11" s="376"/>
      <c r="L11" s="376"/>
      <c r="M11" s="376"/>
      <c r="N11" s="376"/>
      <c r="O11" s="378"/>
      <c r="P11" s="374"/>
      <c r="Q11" s="375"/>
      <c r="R11" s="388">
        <f t="shared" si="0"/>
        <v>0</v>
      </c>
      <c r="S11" s="389">
        <f t="shared" si="1"/>
        <v>1</v>
      </c>
    </row>
    <row r="12" spans="1:23" x14ac:dyDescent="0.2">
      <c r="B12" s="881"/>
      <c r="C12" s="264">
        <v>5</v>
      </c>
      <c r="D12" s="930" t="s">
        <v>203</v>
      </c>
      <c r="E12" s="931" t="s">
        <v>203</v>
      </c>
      <c r="F12" s="414"/>
      <c r="G12" s="377"/>
      <c r="H12" s="376"/>
      <c r="I12" s="376"/>
      <c r="J12" s="376"/>
      <c r="K12" s="376"/>
      <c r="L12" s="376"/>
      <c r="M12" s="376"/>
      <c r="N12" s="376"/>
      <c r="O12" s="378"/>
      <c r="P12" s="374"/>
      <c r="Q12" s="375"/>
      <c r="R12" s="388">
        <f t="shared" si="0"/>
        <v>0</v>
      </c>
      <c r="S12" s="389">
        <f t="shared" si="1"/>
        <v>1</v>
      </c>
    </row>
    <row r="13" spans="1:23" x14ac:dyDescent="0.2">
      <c r="B13" s="881"/>
      <c r="C13" s="264">
        <v>6</v>
      </c>
      <c r="D13" s="930" t="s">
        <v>100</v>
      </c>
      <c r="E13" s="931" t="s">
        <v>100</v>
      </c>
      <c r="F13" s="414"/>
      <c r="G13" s="377"/>
      <c r="H13" s="376"/>
      <c r="I13" s="376"/>
      <c r="J13" s="376"/>
      <c r="K13" s="376"/>
      <c r="L13" s="376"/>
      <c r="M13" s="376"/>
      <c r="N13" s="376"/>
      <c r="O13" s="378"/>
      <c r="P13" s="374"/>
      <c r="Q13" s="375"/>
      <c r="R13" s="388">
        <f t="shared" si="0"/>
        <v>0</v>
      </c>
      <c r="S13" s="389">
        <f t="shared" si="1"/>
        <v>1</v>
      </c>
    </row>
    <row r="14" spans="1:23" x14ac:dyDescent="0.2">
      <c r="B14" s="881"/>
      <c r="C14" s="264">
        <v>7</v>
      </c>
      <c r="D14" s="930" t="s">
        <v>101</v>
      </c>
      <c r="E14" s="931" t="s">
        <v>101</v>
      </c>
      <c r="F14" s="414"/>
      <c r="G14" s="377"/>
      <c r="H14" s="376"/>
      <c r="I14" s="376"/>
      <c r="J14" s="376"/>
      <c r="K14" s="376"/>
      <c r="L14" s="376"/>
      <c r="M14" s="376"/>
      <c r="N14" s="376"/>
      <c r="O14" s="378"/>
      <c r="P14" s="374"/>
      <c r="Q14" s="375"/>
      <c r="R14" s="388">
        <f t="shared" si="0"/>
        <v>0</v>
      </c>
      <c r="S14" s="389">
        <f t="shared" si="1"/>
        <v>1</v>
      </c>
    </row>
    <row r="15" spans="1:23" x14ac:dyDescent="0.2">
      <c r="B15" s="881"/>
      <c r="C15" s="264">
        <v>8</v>
      </c>
      <c r="D15" s="930" t="s">
        <v>102</v>
      </c>
      <c r="E15" s="931" t="s">
        <v>102</v>
      </c>
      <c r="F15" s="414"/>
      <c r="G15" s="377"/>
      <c r="H15" s="376"/>
      <c r="I15" s="376"/>
      <c r="J15" s="376"/>
      <c r="K15" s="376"/>
      <c r="L15" s="376"/>
      <c r="M15" s="376"/>
      <c r="N15" s="376"/>
      <c r="O15" s="378"/>
      <c r="P15" s="374"/>
      <c r="Q15" s="375"/>
      <c r="R15" s="388">
        <f t="shared" si="0"/>
        <v>0</v>
      </c>
      <c r="S15" s="389">
        <f t="shared" si="1"/>
        <v>1</v>
      </c>
    </row>
    <row r="16" spans="1:23" x14ac:dyDescent="0.2">
      <c r="B16" s="881"/>
      <c r="C16" s="264">
        <v>9</v>
      </c>
      <c r="D16" s="930" t="s">
        <v>1059</v>
      </c>
      <c r="E16" s="931" t="s">
        <v>565</v>
      </c>
      <c r="F16" s="414"/>
      <c r="G16" s="377"/>
      <c r="H16" s="376"/>
      <c r="I16" s="376"/>
      <c r="J16" s="376"/>
      <c r="K16" s="376"/>
      <c r="L16" s="376"/>
      <c r="M16" s="376"/>
      <c r="N16" s="376"/>
      <c r="O16" s="378"/>
      <c r="P16" s="374"/>
      <c r="Q16" s="375"/>
      <c r="R16" s="388">
        <f t="shared" si="0"/>
        <v>0</v>
      </c>
      <c r="S16" s="389">
        <f t="shared" si="1"/>
        <v>1</v>
      </c>
    </row>
    <row r="17" spans="2:19" x14ac:dyDescent="0.2">
      <c r="B17" s="881"/>
      <c r="C17" s="264">
        <v>10</v>
      </c>
      <c r="D17" s="876" t="s">
        <v>1196</v>
      </c>
      <c r="E17" s="773" t="s">
        <v>566</v>
      </c>
      <c r="F17" s="414"/>
      <c r="G17" s="377"/>
      <c r="H17" s="376"/>
      <c r="I17" s="376"/>
      <c r="J17" s="376"/>
      <c r="K17" s="376"/>
      <c r="L17" s="376"/>
      <c r="M17" s="376"/>
      <c r="N17" s="376"/>
      <c r="O17" s="378"/>
      <c r="P17" s="374"/>
      <c r="Q17" s="375"/>
      <c r="R17" s="388">
        <f t="shared" si="0"/>
        <v>0</v>
      </c>
      <c r="S17" s="389">
        <f t="shared" si="1"/>
        <v>1</v>
      </c>
    </row>
    <row r="18" spans="2:19" ht="13.15" customHeight="1" x14ac:dyDescent="0.2">
      <c r="B18" s="881"/>
      <c r="C18" s="264">
        <v>11</v>
      </c>
      <c r="D18" s="876" t="s">
        <v>1199</v>
      </c>
      <c r="E18" s="773" t="s">
        <v>567</v>
      </c>
      <c r="F18" s="414"/>
      <c r="G18" s="377"/>
      <c r="H18" s="376"/>
      <c r="I18" s="376"/>
      <c r="J18" s="376"/>
      <c r="K18" s="376"/>
      <c r="L18" s="376"/>
      <c r="M18" s="376"/>
      <c r="N18" s="376"/>
      <c r="O18" s="378"/>
      <c r="P18" s="374"/>
      <c r="Q18" s="375"/>
      <c r="R18" s="388">
        <f t="shared" si="0"/>
        <v>0</v>
      </c>
      <c r="S18" s="389">
        <f t="shared" si="1"/>
        <v>1</v>
      </c>
    </row>
    <row r="19" spans="2:19" ht="15" customHeight="1" thickBot="1" x14ac:dyDescent="0.25">
      <c r="B19" s="882"/>
      <c r="C19" s="298">
        <v>12</v>
      </c>
      <c r="D19" s="922" t="str">
        <f>IF(OR('3a'!E19="(Specify Here)",ISBLANK('3a'!E19)),"Other: ",_xlfn.CONCAT("Other: ",'3a'!E19))</f>
        <v xml:space="preserve">Other: </v>
      </c>
      <c r="E19" s="923"/>
      <c r="F19" s="416"/>
      <c r="G19" s="385"/>
      <c r="H19" s="384"/>
      <c r="I19" s="384"/>
      <c r="J19" s="384"/>
      <c r="K19" s="384"/>
      <c r="L19" s="384"/>
      <c r="M19" s="384"/>
      <c r="N19" s="384"/>
      <c r="O19" s="386"/>
      <c r="P19" s="382"/>
      <c r="Q19" s="383"/>
      <c r="R19" s="391">
        <f t="shared" si="0"/>
        <v>0</v>
      </c>
      <c r="S19" s="392">
        <f t="shared" si="1"/>
        <v>1</v>
      </c>
    </row>
    <row r="20" spans="2:19" ht="15" customHeight="1" thickBot="1" x14ac:dyDescent="0.25">
      <c r="B20" s="869" t="s">
        <v>760</v>
      </c>
      <c r="C20" s="870"/>
      <c r="D20" s="871"/>
      <c r="E20" s="926"/>
      <c r="F20" s="872"/>
      <c r="G20" s="872"/>
      <c r="H20" s="872"/>
      <c r="I20" s="872"/>
      <c r="J20" s="872"/>
      <c r="K20" s="872"/>
      <c r="L20" s="872"/>
      <c r="M20" s="872"/>
      <c r="N20" s="872"/>
      <c r="O20" s="872"/>
      <c r="P20" s="872"/>
      <c r="Q20" s="872"/>
      <c r="R20" s="872"/>
      <c r="S20" s="873"/>
    </row>
    <row r="21" spans="2:19" ht="13.5" thickBot="1" x14ac:dyDescent="0.25">
      <c r="B21" s="927" t="s">
        <v>40</v>
      </c>
      <c r="C21" s="928"/>
      <c r="D21" s="928"/>
      <c r="E21" s="928"/>
      <c r="F21" s="928"/>
      <c r="G21" s="928"/>
      <c r="H21" s="928"/>
      <c r="I21" s="928"/>
      <c r="J21" s="928"/>
      <c r="K21" s="928"/>
      <c r="L21" s="928"/>
      <c r="M21" s="928"/>
      <c r="N21" s="928"/>
      <c r="O21" s="928"/>
      <c r="P21" s="928"/>
      <c r="Q21" s="928"/>
      <c r="R21" s="928"/>
      <c r="S21" s="929"/>
    </row>
    <row r="22" spans="2:19" x14ac:dyDescent="0.2">
      <c r="F22" s="387">
        <f>SUM(F8:F19)</f>
        <v>0</v>
      </c>
      <c r="G22" s="387">
        <f t="shared" ref="G22:Q22" si="2">SUM(G8:G19)</f>
        <v>0</v>
      </c>
      <c r="H22" s="387">
        <f t="shared" si="2"/>
        <v>0</v>
      </c>
      <c r="I22" s="387">
        <f t="shared" si="2"/>
        <v>0</v>
      </c>
      <c r="J22" s="387">
        <f t="shared" si="2"/>
        <v>0</v>
      </c>
      <c r="K22" s="387">
        <f t="shared" si="2"/>
        <v>0</v>
      </c>
      <c r="L22" s="387">
        <f t="shared" si="2"/>
        <v>0</v>
      </c>
      <c r="M22" s="387">
        <f t="shared" si="2"/>
        <v>0</v>
      </c>
      <c r="N22" s="387">
        <f t="shared" si="2"/>
        <v>0</v>
      </c>
      <c r="O22" s="387">
        <f t="shared" si="2"/>
        <v>0</v>
      </c>
      <c r="P22" s="387">
        <f t="shared" si="2"/>
        <v>0</v>
      </c>
      <c r="Q22" s="387">
        <f t="shared" si="2"/>
        <v>0</v>
      </c>
    </row>
  </sheetData>
  <sheetProtection algorithmName="SHA-512" hashValue="9mdE18m5vPZPR/O1c6Dv3l9Yz8ZcDI5lULq6tehIjUnNBdZtxJ1k17spjk7ppWMEuK/sE5ukx3wFVwiSH92ZpQ==" saltValue="6L8rR57ELxWtFtiwMMUciA==" spinCount="100000" sheet="1" objects="1" scenarios="1"/>
  <mergeCells count="26">
    <mergeCell ref="B20:D20"/>
    <mergeCell ref="E20:S20"/>
    <mergeCell ref="B21:S21"/>
    <mergeCell ref="F6:O6"/>
    <mergeCell ref="D12:E12"/>
    <mergeCell ref="D13:E13"/>
    <mergeCell ref="D14:E14"/>
    <mergeCell ref="D15:E15"/>
    <mergeCell ref="D16:E16"/>
    <mergeCell ref="D17:E17"/>
    <mergeCell ref="D18:E18"/>
    <mergeCell ref="C7:E7"/>
    <mergeCell ref="D8:E8"/>
    <mergeCell ref="D9:E9"/>
    <mergeCell ref="D10:E10"/>
    <mergeCell ref="D11:E11"/>
    <mergeCell ref="A1:T1"/>
    <mergeCell ref="B2:E2"/>
    <mergeCell ref="B3:S3"/>
    <mergeCell ref="B4:B19"/>
    <mergeCell ref="C4:S5"/>
    <mergeCell ref="C6:E6"/>
    <mergeCell ref="P6:Q6"/>
    <mergeCell ref="D19:E19"/>
    <mergeCell ref="P2:S2"/>
    <mergeCell ref="F2:O2"/>
  </mergeCells>
  <dataValidations count="2">
    <dataValidation type="custom" allowBlank="1" showInputMessage="1" showErrorMessage="1" sqref="F19:Q19" xr:uid="{1F5C2D99-B992-4609-B21F-4B862EFCDA93}">
      <formula1>IF(SUM($F19:$Q19)&gt;1,FALSE,TRUE)</formula1>
    </dataValidation>
    <dataValidation type="custom" allowBlank="1" showInputMessage="1" showErrorMessage="1" sqref="F8:Q18" xr:uid="{94BDC827-4912-4525-904D-A35F9B79A46C}">
      <formula1>IF(SUM($F8:$Q8)&gt;1,FALSE,TRUE)</formula1>
    </dataValidation>
  </dataValidations>
  <hyperlinks>
    <hyperlink ref="B2:E2" location="'3b'!A1" display="Previous Page" xr:uid="{77A2E627-3AB4-41AF-986C-F7AE551F059C}"/>
    <hyperlink ref="P2:S2" location="'3d'!A1" display="Next Page" xr:uid="{F577C5C5-C484-4020-9B70-38565CBE6A6F}"/>
  </hyperlinks>
  <pageMargins left="0.7" right="0.7" top="0.75" bottom="0.75" header="0.3" footer="0.3"/>
  <pageSetup scale="40"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expression" priority="2" id="{B470D665-CC8D-4FF3-82CD-5AE87D0AAF42}">
            <xm:f>IF(NOT(ISBLANK(CELL("contents",OFFSET('3a'!$A$1,ROW()-1,5)))),FALSE, TRUE)</xm:f>
            <x14:dxf>
              <font>
                <color auto="1"/>
              </font>
              <fill>
                <patternFill>
                  <bgColor theme="0" tint="-0.14996795556505021"/>
                </patternFill>
              </fill>
            </x14:dxf>
          </x14:cfRule>
          <xm:sqref>F8:Q19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48270-CE54-4199-823A-7899DC0CB575}">
  <sheetPr>
    <pageSetUpPr fitToPage="1"/>
  </sheetPr>
  <dimension ref="A1:AA46"/>
  <sheetViews>
    <sheetView showGridLines="0" showRowColHeaders="0" tabSelected="1" zoomScale="80" zoomScaleNormal="80" workbookViewId="0">
      <pane xSplit="7" ySplit="7" topLeftCell="H8" activePane="bottomRight" state="frozen"/>
      <selection pane="topRight" activeCell="F1" sqref="F1"/>
      <selection pane="bottomLeft" activeCell="A7" sqref="A7"/>
      <selection pane="bottomRight" activeCell="H8" sqref="H8"/>
    </sheetView>
  </sheetViews>
  <sheetFormatPr defaultColWidth="8.85546875" defaultRowHeight="12.75" x14ac:dyDescent="0.25"/>
  <cols>
    <col min="1" max="1" width="8.85546875" style="65"/>
    <col min="2" max="2" width="2.85546875" style="65" customWidth="1"/>
    <col min="3" max="3" width="2.85546875" style="65" hidden="1" customWidth="1"/>
    <col min="4" max="4" width="2.7109375" style="65" customWidth="1"/>
    <col min="5" max="5" width="15.5703125" style="65" customWidth="1"/>
    <col min="6" max="6" width="20.28515625" style="41" customWidth="1"/>
    <col min="7" max="7" width="1.85546875" style="41" customWidth="1"/>
    <col min="8" max="8" width="27.28515625" style="65" customWidth="1"/>
    <col min="9" max="9" width="31.7109375" style="65" customWidth="1"/>
    <col min="10" max="10" width="13" style="65" customWidth="1"/>
    <col min="11" max="11" width="19.28515625" style="65" customWidth="1"/>
    <col min="12" max="12" width="20.7109375" style="65" customWidth="1"/>
    <col min="13" max="13" width="20.28515625" style="65" customWidth="1"/>
    <col min="14" max="14" width="19.28515625" style="65" customWidth="1"/>
    <col min="15" max="16" width="18.85546875" style="65" customWidth="1"/>
    <col min="17" max="17" width="20.140625" style="65" customWidth="1"/>
    <col min="18" max="19" width="8.85546875" style="65"/>
    <col min="20" max="20" width="22" style="65" customWidth="1"/>
    <col min="21" max="16384" width="8.85546875" style="65"/>
  </cols>
  <sheetData>
    <row r="1" spans="1:26" ht="16.5" thickBot="1" x14ac:dyDescent="0.3">
      <c r="A1" s="886" t="s">
        <v>1369</v>
      </c>
      <c r="B1" s="886"/>
      <c r="C1" s="886"/>
      <c r="D1" s="886"/>
      <c r="E1" s="886"/>
      <c r="F1" s="886"/>
      <c r="G1" s="886"/>
      <c r="H1" s="886"/>
      <c r="I1" s="886"/>
      <c r="J1" s="886"/>
      <c r="K1" s="886"/>
      <c r="L1" s="886"/>
      <c r="M1" s="886"/>
      <c r="N1" s="886"/>
      <c r="O1" s="886"/>
      <c r="P1" s="886"/>
      <c r="Q1" s="886"/>
      <c r="R1" s="886"/>
    </row>
    <row r="2" spans="1:26" ht="14.45" customHeight="1" thickBot="1" x14ac:dyDescent="0.3">
      <c r="B2" s="698" t="s">
        <v>0</v>
      </c>
      <c r="C2" s="699"/>
      <c r="D2" s="699"/>
      <c r="E2" s="699"/>
      <c r="F2" s="699"/>
      <c r="G2" s="961"/>
      <c r="H2" s="961"/>
      <c r="I2" s="961"/>
      <c r="J2" s="961"/>
      <c r="K2" s="961"/>
      <c r="L2" s="961"/>
      <c r="M2" s="961"/>
      <c r="N2" s="961"/>
      <c r="O2" s="961"/>
      <c r="P2" s="701" t="s">
        <v>1</v>
      </c>
      <c r="Q2" s="702"/>
      <c r="T2" s="104"/>
      <c r="U2" s="129"/>
      <c r="V2" s="129"/>
      <c r="W2" s="129"/>
      <c r="X2" s="129"/>
      <c r="Y2" s="129"/>
      <c r="Z2" s="129"/>
    </row>
    <row r="3" spans="1:26" ht="15" customHeight="1" thickBot="1" x14ac:dyDescent="0.3">
      <c r="B3" s="734" t="s">
        <v>1305</v>
      </c>
      <c r="C3" s="735"/>
      <c r="D3" s="735"/>
      <c r="E3" s="735"/>
      <c r="F3" s="735"/>
      <c r="G3" s="735"/>
      <c r="H3" s="735"/>
      <c r="I3" s="735"/>
      <c r="J3" s="735"/>
      <c r="K3" s="735"/>
      <c r="L3" s="735"/>
      <c r="M3" s="735"/>
      <c r="N3" s="735"/>
      <c r="O3" s="735"/>
      <c r="P3" s="735"/>
      <c r="Q3" s="735"/>
      <c r="T3" s="129"/>
      <c r="U3" s="129"/>
      <c r="V3" s="129"/>
      <c r="W3" s="129"/>
      <c r="X3" s="129"/>
      <c r="Y3" s="129"/>
      <c r="Z3" s="129"/>
    </row>
    <row r="4" spans="1:26" ht="21" customHeight="1" x14ac:dyDescent="0.25">
      <c r="B4" s="845" t="s">
        <v>3</v>
      </c>
      <c r="C4" s="290"/>
      <c r="D4" s="947" t="s">
        <v>1327</v>
      </c>
      <c r="E4" s="947"/>
      <c r="F4" s="947"/>
      <c r="G4" s="947"/>
      <c r="H4" s="947"/>
      <c r="I4" s="947"/>
      <c r="J4" s="947"/>
      <c r="K4" s="947"/>
      <c r="L4" s="947"/>
      <c r="M4" s="947"/>
      <c r="N4" s="947"/>
      <c r="O4" s="947"/>
      <c r="P4" s="947"/>
      <c r="Q4" s="948"/>
      <c r="S4" s="129"/>
      <c r="T4" s="129"/>
      <c r="U4" s="129"/>
      <c r="V4" s="129"/>
      <c r="W4" s="129"/>
      <c r="X4" s="129"/>
      <c r="Y4" s="129"/>
      <c r="Z4" s="129"/>
    </row>
    <row r="5" spans="1:26" ht="24.6" customHeight="1" thickBot="1" x14ac:dyDescent="0.3">
      <c r="B5" s="938"/>
      <c r="C5" s="291"/>
      <c r="D5" s="949"/>
      <c r="E5" s="949"/>
      <c r="F5" s="949"/>
      <c r="G5" s="949"/>
      <c r="H5" s="949"/>
      <c r="I5" s="949"/>
      <c r="J5" s="949"/>
      <c r="K5" s="949"/>
      <c r="L5" s="949"/>
      <c r="M5" s="949"/>
      <c r="N5" s="949"/>
      <c r="O5" s="949"/>
      <c r="P5" s="949"/>
      <c r="Q5" s="950"/>
      <c r="S5" s="129"/>
      <c r="T5" s="129"/>
      <c r="U5" s="129"/>
      <c r="V5" s="129"/>
      <c r="W5" s="129"/>
      <c r="X5" s="129"/>
      <c r="Y5" s="129"/>
      <c r="Z5" s="129"/>
    </row>
    <row r="6" spans="1:26" ht="21" customHeight="1" x14ac:dyDescent="0.25">
      <c r="B6" s="881"/>
      <c r="C6" s="291"/>
      <c r="D6" s="884"/>
      <c r="E6" s="884"/>
      <c r="F6" s="885"/>
      <c r="G6" s="944" t="s">
        <v>1309</v>
      </c>
      <c r="H6" s="771"/>
      <c r="I6" s="771"/>
      <c r="J6" s="771"/>
      <c r="K6" s="771"/>
      <c r="L6" s="771"/>
      <c r="M6" s="771"/>
      <c r="N6" s="771"/>
      <c r="O6" s="771"/>
      <c r="P6" s="771"/>
      <c r="Q6" s="772"/>
      <c r="R6" s="180"/>
      <c r="S6" s="129"/>
      <c r="T6" s="129"/>
      <c r="U6" s="129"/>
      <c r="V6" s="129"/>
      <c r="W6" s="129"/>
      <c r="X6" s="129"/>
      <c r="Y6" s="129"/>
      <c r="Z6" s="129"/>
    </row>
    <row r="7" spans="1:26" s="41" customFormat="1" ht="63.75" x14ac:dyDescent="0.25">
      <c r="B7" s="881"/>
      <c r="C7" s="111"/>
      <c r="D7" s="890" t="s">
        <v>748</v>
      </c>
      <c r="E7" s="945"/>
      <c r="F7" s="946"/>
      <c r="G7" s="954" t="s">
        <v>1297</v>
      </c>
      <c r="H7" s="852"/>
      <c r="I7" s="259" t="s">
        <v>1276</v>
      </c>
      <c r="J7" s="259" t="s">
        <v>1298</v>
      </c>
      <c r="K7" s="259" t="s">
        <v>1109</v>
      </c>
      <c r="L7" s="259" t="s">
        <v>1295</v>
      </c>
      <c r="M7" s="259" t="s">
        <v>1296</v>
      </c>
      <c r="N7" s="259" t="s">
        <v>993</v>
      </c>
      <c r="O7" s="259" t="s">
        <v>561</v>
      </c>
      <c r="P7" s="259" t="s">
        <v>562</v>
      </c>
      <c r="Q7" s="393" t="s">
        <v>1300</v>
      </c>
      <c r="R7" s="180"/>
      <c r="S7" s="180"/>
      <c r="T7" s="129"/>
      <c r="U7" s="129"/>
      <c r="V7" s="129"/>
      <c r="W7" s="129"/>
      <c r="X7" s="129"/>
      <c r="Y7" s="129"/>
      <c r="Z7" s="129"/>
    </row>
    <row r="8" spans="1:26" ht="14.45" customHeight="1" x14ac:dyDescent="0.25">
      <c r="B8" s="881"/>
      <c r="C8" s="262">
        <v>1</v>
      </c>
      <c r="D8" s="940">
        <v>1</v>
      </c>
      <c r="E8" s="876" t="s">
        <v>104</v>
      </c>
      <c r="F8" s="939"/>
      <c r="G8" s="424">
        <v>1</v>
      </c>
      <c r="H8" s="400"/>
      <c r="I8" s="401"/>
      <c r="J8" s="402"/>
      <c r="K8" s="417"/>
      <c r="L8" s="403"/>
      <c r="M8" s="404"/>
      <c r="N8" s="428"/>
      <c r="O8" s="428"/>
      <c r="P8" s="428"/>
      <c r="Q8" s="429"/>
      <c r="R8" s="129"/>
      <c r="S8" s="129"/>
      <c r="T8" s="129"/>
      <c r="U8" s="129"/>
      <c r="V8" s="129"/>
      <c r="W8" s="129"/>
      <c r="X8" s="129"/>
      <c r="Y8" s="129"/>
      <c r="Z8" s="129"/>
    </row>
    <row r="9" spans="1:26" ht="14.45" customHeight="1" x14ac:dyDescent="0.25">
      <c r="B9" s="881"/>
      <c r="C9" s="262">
        <v>1</v>
      </c>
      <c r="D9" s="941"/>
      <c r="E9" s="876"/>
      <c r="F9" s="939"/>
      <c r="G9" s="425">
        <v>2</v>
      </c>
      <c r="H9" s="396"/>
      <c r="I9" s="397"/>
      <c r="J9" s="394"/>
      <c r="K9" s="418"/>
      <c r="L9" s="395"/>
      <c r="M9" s="398"/>
      <c r="N9" s="430"/>
      <c r="O9" s="430"/>
      <c r="P9" s="430"/>
      <c r="Q9" s="431"/>
      <c r="R9" s="129"/>
      <c r="S9" s="129"/>
      <c r="T9" s="129"/>
      <c r="U9" s="129"/>
      <c r="V9" s="129"/>
      <c r="W9" s="129"/>
      <c r="X9" s="129"/>
      <c r="Y9" s="129"/>
      <c r="Z9" s="129"/>
    </row>
    <row r="10" spans="1:26" ht="14.45" customHeight="1" x14ac:dyDescent="0.25">
      <c r="B10" s="881"/>
      <c r="C10" s="262">
        <v>1</v>
      </c>
      <c r="D10" s="942"/>
      <c r="E10" s="876"/>
      <c r="F10" s="939"/>
      <c r="G10" s="426">
        <v>3</v>
      </c>
      <c r="H10" s="405"/>
      <c r="I10" s="406"/>
      <c r="J10" s="407"/>
      <c r="K10" s="419"/>
      <c r="L10" s="408"/>
      <c r="M10" s="408"/>
      <c r="N10" s="432"/>
      <c r="O10" s="432"/>
      <c r="P10" s="432"/>
      <c r="Q10" s="433"/>
      <c r="R10" s="180"/>
      <c r="S10" s="129"/>
      <c r="T10" s="129"/>
      <c r="U10" s="129"/>
      <c r="V10" s="129"/>
      <c r="W10" s="129"/>
      <c r="X10" s="129"/>
      <c r="Y10" s="129"/>
      <c r="Z10" s="129"/>
    </row>
    <row r="11" spans="1:26" s="41" customFormat="1" ht="13.15" customHeight="1" x14ac:dyDescent="0.25">
      <c r="B11" s="881"/>
      <c r="C11" s="262">
        <v>2</v>
      </c>
      <c r="D11" s="940">
        <v>2</v>
      </c>
      <c r="E11" s="933" t="s">
        <v>105</v>
      </c>
      <c r="F11" s="934"/>
      <c r="G11" s="424">
        <v>1</v>
      </c>
      <c r="H11" s="400"/>
      <c r="I11" s="401"/>
      <c r="J11" s="402"/>
      <c r="K11" s="417"/>
      <c r="L11" s="403"/>
      <c r="M11" s="404"/>
      <c r="N11" s="428"/>
      <c r="O11" s="428"/>
      <c r="P11" s="428"/>
      <c r="Q11" s="429"/>
      <c r="R11" s="180"/>
      <c r="S11" s="129"/>
      <c r="T11" s="129"/>
      <c r="U11" s="129"/>
      <c r="V11" s="129"/>
      <c r="W11" s="129"/>
      <c r="X11" s="129"/>
      <c r="Y11" s="129"/>
      <c r="Z11" s="129"/>
    </row>
    <row r="12" spans="1:26" s="41" customFormat="1" x14ac:dyDescent="0.25">
      <c r="B12" s="881"/>
      <c r="C12" s="262">
        <v>2</v>
      </c>
      <c r="D12" s="941"/>
      <c r="E12" s="935"/>
      <c r="F12" s="889"/>
      <c r="G12" s="425">
        <v>2</v>
      </c>
      <c r="H12" s="396"/>
      <c r="I12" s="397"/>
      <c r="J12" s="394"/>
      <c r="K12" s="418"/>
      <c r="L12" s="395"/>
      <c r="M12" s="398"/>
      <c r="N12" s="430"/>
      <c r="O12" s="430"/>
      <c r="P12" s="430"/>
      <c r="Q12" s="431"/>
      <c r="R12" s="180"/>
      <c r="S12" s="129"/>
      <c r="T12" s="129"/>
      <c r="U12" s="129"/>
      <c r="V12" s="129"/>
      <c r="W12" s="129"/>
      <c r="X12" s="129"/>
      <c r="Y12" s="129"/>
      <c r="Z12" s="129"/>
    </row>
    <row r="13" spans="1:26" s="41" customFormat="1" x14ac:dyDescent="0.25">
      <c r="B13" s="881"/>
      <c r="C13" s="262">
        <v>2</v>
      </c>
      <c r="D13" s="942"/>
      <c r="E13" s="936"/>
      <c r="F13" s="937"/>
      <c r="G13" s="426">
        <v>3</v>
      </c>
      <c r="H13" s="405"/>
      <c r="I13" s="406"/>
      <c r="J13" s="407"/>
      <c r="K13" s="419"/>
      <c r="L13" s="408"/>
      <c r="M13" s="408"/>
      <c r="N13" s="432"/>
      <c r="O13" s="432"/>
      <c r="P13" s="432"/>
      <c r="Q13" s="433"/>
      <c r="R13" s="180"/>
      <c r="S13" s="129"/>
      <c r="T13" s="129"/>
      <c r="U13" s="129"/>
      <c r="V13" s="129"/>
      <c r="W13" s="129"/>
      <c r="X13" s="129"/>
      <c r="Y13" s="129"/>
      <c r="Z13" s="129"/>
    </row>
    <row r="14" spans="1:26" s="41" customFormat="1" ht="14.45" customHeight="1" x14ac:dyDescent="0.25">
      <c r="B14" s="881"/>
      <c r="C14" s="262">
        <v>3</v>
      </c>
      <c r="D14" s="940">
        <v>3</v>
      </c>
      <c r="E14" s="933" t="s">
        <v>178</v>
      </c>
      <c r="F14" s="934"/>
      <c r="G14" s="424">
        <v>1</v>
      </c>
      <c r="H14" s="400"/>
      <c r="I14" s="401"/>
      <c r="J14" s="402"/>
      <c r="K14" s="417"/>
      <c r="L14" s="403"/>
      <c r="M14" s="404"/>
      <c r="N14" s="428"/>
      <c r="O14" s="428"/>
      <c r="P14" s="428"/>
      <c r="Q14" s="429"/>
      <c r="R14" s="65"/>
      <c r="S14" s="129"/>
    </row>
    <row r="15" spans="1:26" s="41" customFormat="1" ht="14.45" customHeight="1" x14ac:dyDescent="0.25">
      <c r="B15" s="881"/>
      <c r="C15" s="262">
        <v>3</v>
      </c>
      <c r="D15" s="941"/>
      <c r="E15" s="935"/>
      <c r="F15" s="889"/>
      <c r="G15" s="425">
        <v>2</v>
      </c>
      <c r="H15" s="396"/>
      <c r="I15" s="397"/>
      <c r="J15" s="394"/>
      <c r="K15" s="418"/>
      <c r="L15" s="395"/>
      <c r="M15" s="398"/>
      <c r="N15" s="430"/>
      <c r="O15" s="430"/>
      <c r="P15" s="430"/>
      <c r="Q15" s="431"/>
      <c r="R15" s="65"/>
      <c r="S15" s="129"/>
    </row>
    <row r="16" spans="1:26" s="41" customFormat="1" ht="14.45" customHeight="1" x14ac:dyDescent="0.25">
      <c r="B16" s="881"/>
      <c r="C16" s="262">
        <v>3</v>
      </c>
      <c r="D16" s="942"/>
      <c r="E16" s="936"/>
      <c r="F16" s="937"/>
      <c r="G16" s="426">
        <v>3</v>
      </c>
      <c r="H16" s="405"/>
      <c r="I16" s="406"/>
      <c r="J16" s="407"/>
      <c r="K16" s="419"/>
      <c r="L16" s="408"/>
      <c r="M16" s="408"/>
      <c r="N16" s="432"/>
      <c r="O16" s="432"/>
      <c r="P16" s="432"/>
      <c r="Q16" s="433"/>
      <c r="R16" s="65"/>
      <c r="S16" s="129"/>
    </row>
    <row r="17" spans="2:27" ht="14.45" customHeight="1" x14ac:dyDescent="0.25">
      <c r="B17" s="881"/>
      <c r="C17" s="262">
        <v>4</v>
      </c>
      <c r="D17" s="940">
        <v>4</v>
      </c>
      <c r="E17" s="933" t="s">
        <v>191</v>
      </c>
      <c r="F17" s="934"/>
      <c r="G17" s="424">
        <v>1</v>
      </c>
      <c r="H17" s="400"/>
      <c r="I17" s="401"/>
      <c r="J17" s="402"/>
      <c r="K17" s="417"/>
      <c r="L17" s="403"/>
      <c r="M17" s="404"/>
      <c r="N17" s="428"/>
      <c r="O17" s="428"/>
      <c r="P17" s="428"/>
      <c r="Q17" s="429"/>
      <c r="S17" s="131"/>
      <c r="T17" s="131"/>
    </row>
    <row r="18" spans="2:27" ht="14.45" customHeight="1" x14ac:dyDescent="0.25">
      <c r="B18" s="881"/>
      <c r="C18" s="262">
        <v>4</v>
      </c>
      <c r="D18" s="941"/>
      <c r="E18" s="935"/>
      <c r="F18" s="889"/>
      <c r="G18" s="425">
        <v>2</v>
      </c>
      <c r="H18" s="396"/>
      <c r="I18" s="397"/>
      <c r="J18" s="394"/>
      <c r="K18" s="418"/>
      <c r="L18" s="395"/>
      <c r="M18" s="398"/>
      <c r="N18" s="430"/>
      <c r="O18" s="430"/>
      <c r="P18" s="430"/>
      <c r="Q18" s="431"/>
      <c r="S18" s="131"/>
      <c r="T18" s="131"/>
    </row>
    <row r="19" spans="2:27" ht="14.45" customHeight="1" x14ac:dyDescent="0.25">
      <c r="B19" s="881"/>
      <c r="C19" s="262">
        <v>4</v>
      </c>
      <c r="D19" s="942"/>
      <c r="E19" s="936"/>
      <c r="F19" s="937"/>
      <c r="G19" s="426">
        <v>3</v>
      </c>
      <c r="H19" s="405"/>
      <c r="I19" s="406"/>
      <c r="J19" s="407"/>
      <c r="K19" s="419"/>
      <c r="L19" s="408"/>
      <c r="M19" s="408"/>
      <c r="N19" s="432"/>
      <c r="O19" s="432"/>
      <c r="P19" s="432"/>
      <c r="Q19" s="433"/>
      <c r="S19" s="131"/>
      <c r="T19" s="131"/>
    </row>
    <row r="20" spans="2:27" ht="14.45" customHeight="1" x14ac:dyDescent="0.25">
      <c r="B20" s="881"/>
      <c r="C20" s="262">
        <v>5</v>
      </c>
      <c r="D20" s="940">
        <v>5</v>
      </c>
      <c r="E20" s="933" t="s">
        <v>203</v>
      </c>
      <c r="F20" s="934"/>
      <c r="G20" s="424">
        <v>1</v>
      </c>
      <c r="H20" s="400"/>
      <c r="I20" s="401"/>
      <c r="J20" s="402"/>
      <c r="K20" s="417"/>
      <c r="L20" s="403"/>
      <c r="M20" s="404"/>
      <c r="N20" s="428"/>
      <c r="O20" s="428"/>
      <c r="P20" s="428"/>
      <c r="Q20" s="429"/>
      <c r="S20" s="131"/>
      <c r="T20" s="131"/>
      <c r="W20" s="132"/>
    </row>
    <row r="21" spans="2:27" ht="14.45" customHeight="1" x14ac:dyDescent="0.25">
      <c r="B21" s="881"/>
      <c r="C21" s="262">
        <v>5</v>
      </c>
      <c r="D21" s="941"/>
      <c r="E21" s="935"/>
      <c r="F21" s="889"/>
      <c r="G21" s="425">
        <v>2</v>
      </c>
      <c r="H21" s="396"/>
      <c r="I21" s="397"/>
      <c r="J21" s="394"/>
      <c r="K21" s="418"/>
      <c r="L21" s="395"/>
      <c r="M21" s="398"/>
      <c r="N21" s="430"/>
      <c r="O21" s="430"/>
      <c r="P21" s="430"/>
      <c r="Q21" s="431"/>
      <c r="S21" s="131"/>
      <c r="T21" s="131"/>
      <c r="W21" s="132"/>
    </row>
    <row r="22" spans="2:27" ht="14.45" customHeight="1" x14ac:dyDescent="0.25">
      <c r="B22" s="881"/>
      <c r="C22" s="262">
        <v>5</v>
      </c>
      <c r="D22" s="942"/>
      <c r="E22" s="936"/>
      <c r="F22" s="937"/>
      <c r="G22" s="426">
        <v>3</v>
      </c>
      <c r="H22" s="405"/>
      <c r="I22" s="406"/>
      <c r="J22" s="407"/>
      <c r="K22" s="419"/>
      <c r="L22" s="408"/>
      <c r="M22" s="408"/>
      <c r="N22" s="432"/>
      <c r="O22" s="432"/>
      <c r="P22" s="432"/>
      <c r="Q22" s="433"/>
      <c r="S22" s="131"/>
      <c r="T22" s="131"/>
      <c r="W22" s="132"/>
    </row>
    <row r="23" spans="2:27" ht="14.45" customHeight="1" x14ac:dyDescent="0.25">
      <c r="B23" s="881"/>
      <c r="C23" s="262">
        <v>6</v>
      </c>
      <c r="D23" s="940">
        <v>6</v>
      </c>
      <c r="E23" s="933" t="s">
        <v>100</v>
      </c>
      <c r="F23" s="934" t="s">
        <v>100</v>
      </c>
      <c r="G23" s="424">
        <v>1</v>
      </c>
      <c r="H23" s="400"/>
      <c r="I23" s="401"/>
      <c r="J23" s="402"/>
      <c r="K23" s="417"/>
      <c r="L23" s="403"/>
      <c r="M23" s="404"/>
      <c r="N23" s="428"/>
      <c r="O23" s="428"/>
      <c r="P23" s="428"/>
      <c r="Q23" s="429"/>
      <c r="S23" s="131"/>
      <c r="T23" s="131"/>
      <c r="W23" s="131"/>
      <c r="X23" s="131"/>
      <c r="Y23" s="105"/>
      <c r="Z23" s="105"/>
      <c r="AA23" s="105"/>
    </row>
    <row r="24" spans="2:27" ht="14.45" customHeight="1" x14ac:dyDescent="0.25">
      <c r="B24" s="881"/>
      <c r="C24" s="262">
        <v>6</v>
      </c>
      <c r="D24" s="941"/>
      <c r="E24" s="935"/>
      <c r="F24" s="889"/>
      <c r="G24" s="425">
        <v>2</v>
      </c>
      <c r="H24" s="396"/>
      <c r="I24" s="397"/>
      <c r="J24" s="394"/>
      <c r="K24" s="418"/>
      <c r="L24" s="395"/>
      <c r="M24" s="398"/>
      <c r="N24" s="430"/>
      <c r="O24" s="430"/>
      <c r="P24" s="430"/>
      <c r="Q24" s="431"/>
      <c r="S24" s="131"/>
      <c r="T24" s="131"/>
      <c r="W24" s="131"/>
      <c r="X24" s="131"/>
      <c r="Y24" s="105"/>
      <c r="Z24" s="105"/>
      <c r="AA24" s="105"/>
    </row>
    <row r="25" spans="2:27" ht="14.45" customHeight="1" x14ac:dyDescent="0.25">
      <c r="B25" s="881"/>
      <c r="C25" s="262">
        <v>6</v>
      </c>
      <c r="D25" s="942"/>
      <c r="E25" s="936"/>
      <c r="F25" s="937"/>
      <c r="G25" s="426">
        <v>3</v>
      </c>
      <c r="H25" s="405"/>
      <c r="I25" s="406"/>
      <c r="J25" s="407"/>
      <c r="K25" s="419"/>
      <c r="L25" s="408"/>
      <c r="M25" s="408"/>
      <c r="N25" s="432"/>
      <c r="O25" s="432"/>
      <c r="P25" s="432"/>
      <c r="Q25" s="433"/>
      <c r="S25" s="131"/>
      <c r="T25" s="131"/>
      <c r="W25" s="131"/>
      <c r="X25" s="131"/>
      <c r="Y25" s="105"/>
      <c r="Z25" s="105"/>
      <c r="AA25" s="105"/>
    </row>
    <row r="26" spans="2:27" ht="14.45" customHeight="1" x14ac:dyDescent="0.25">
      <c r="B26" s="881"/>
      <c r="C26" s="262">
        <v>7</v>
      </c>
      <c r="D26" s="940">
        <v>7</v>
      </c>
      <c r="E26" s="933" t="s">
        <v>101</v>
      </c>
      <c r="F26" s="934" t="s">
        <v>101</v>
      </c>
      <c r="G26" s="424">
        <v>1</v>
      </c>
      <c r="H26" s="400"/>
      <c r="I26" s="401"/>
      <c r="J26" s="402"/>
      <c r="K26" s="417"/>
      <c r="L26" s="403"/>
      <c r="M26" s="404"/>
      <c r="N26" s="428"/>
      <c r="O26" s="428"/>
      <c r="P26" s="428"/>
      <c r="Q26" s="429"/>
      <c r="S26" s="131"/>
      <c r="T26" s="131"/>
      <c r="U26" s="105"/>
      <c r="W26" s="105"/>
      <c r="X26" s="105"/>
      <c r="Y26" s="105"/>
      <c r="Z26" s="105"/>
      <c r="AA26" s="105"/>
    </row>
    <row r="27" spans="2:27" ht="14.45" customHeight="1" x14ac:dyDescent="0.25">
      <c r="B27" s="881"/>
      <c r="C27" s="262">
        <v>7</v>
      </c>
      <c r="D27" s="941"/>
      <c r="E27" s="935"/>
      <c r="F27" s="889"/>
      <c r="G27" s="425">
        <v>2</v>
      </c>
      <c r="H27" s="396"/>
      <c r="I27" s="397"/>
      <c r="J27" s="394"/>
      <c r="K27" s="418"/>
      <c r="L27" s="395"/>
      <c r="M27" s="398"/>
      <c r="N27" s="430"/>
      <c r="O27" s="430"/>
      <c r="P27" s="430"/>
      <c r="Q27" s="431"/>
      <c r="S27" s="131"/>
      <c r="T27" s="131"/>
      <c r="U27" s="105"/>
      <c r="W27" s="105"/>
      <c r="X27" s="105"/>
      <c r="Y27" s="105"/>
      <c r="Z27" s="105"/>
      <c r="AA27" s="105"/>
    </row>
    <row r="28" spans="2:27" ht="14.45" customHeight="1" x14ac:dyDescent="0.25">
      <c r="B28" s="881"/>
      <c r="C28" s="262">
        <v>7</v>
      </c>
      <c r="D28" s="942"/>
      <c r="E28" s="936"/>
      <c r="F28" s="937"/>
      <c r="G28" s="426">
        <v>3</v>
      </c>
      <c r="H28" s="405"/>
      <c r="I28" s="406"/>
      <c r="J28" s="407"/>
      <c r="K28" s="419"/>
      <c r="L28" s="408"/>
      <c r="M28" s="408"/>
      <c r="N28" s="432"/>
      <c r="O28" s="432"/>
      <c r="P28" s="432"/>
      <c r="Q28" s="433"/>
      <c r="S28" s="131"/>
      <c r="T28" s="131"/>
      <c r="U28" s="105"/>
      <c r="W28" s="105"/>
      <c r="X28" s="105"/>
      <c r="Y28" s="105"/>
      <c r="Z28" s="105"/>
      <c r="AA28" s="105"/>
    </row>
    <row r="29" spans="2:27" ht="14.45" customHeight="1" x14ac:dyDescent="0.25">
      <c r="B29" s="881"/>
      <c r="C29" s="262">
        <v>8</v>
      </c>
      <c r="D29" s="940">
        <v>8</v>
      </c>
      <c r="E29" s="933" t="s">
        <v>102</v>
      </c>
      <c r="F29" s="934" t="s">
        <v>102</v>
      </c>
      <c r="G29" s="424">
        <v>1</v>
      </c>
      <c r="H29" s="400"/>
      <c r="I29" s="401"/>
      <c r="J29" s="402"/>
      <c r="K29" s="417"/>
      <c r="L29" s="403"/>
      <c r="M29" s="404"/>
      <c r="N29" s="428"/>
      <c r="O29" s="428"/>
      <c r="P29" s="428"/>
      <c r="Q29" s="429"/>
      <c r="S29" s="131"/>
      <c r="T29" s="131"/>
      <c r="U29" s="105"/>
      <c r="W29" s="105"/>
      <c r="X29" s="105"/>
      <c r="Y29" s="105"/>
      <c r="Z29" s="105"/>
      <c r="AA29" s="105"/>
    </row>
    <row r="30" spans="2:27" ht="14.45" customHeight="1" x14ac:dyDescent="0.25">
      <c r="B30" s="881"/>
      <c r="C30" s="262">
        <v>8</v>
      </c>
      <c r="D30" s="941"/>
      <c r="E30" s="935"/>
      <c r="F30" s="889"/>
      <c r="G30" s="425">
        <v>2</v>
      </c>
      <c r="H30" s="396"/>
      <c r="I30" s="397"/>
      <c r="J30" s="394"/>
      <c r="K30" s="418"/>
      <c r="L30" s="395"/>
      <c r="M30" s="398"/>
      <c r="N30" s="430"/>
      <c r="O30" s="430"/>
      <c r="P30" s="430"/>
      <c r="Q30" s="431"/>
      <c r="S30" s="131"/>
      <c r="T30" s="131"/>
      <c r="U30" s="105"/>
      <c r="W30" s="105"/>
      <c r="X30" s="105"/>
      <c r="Y30" s="105"/>
      <c r="Z30" s="105"/>
      <c r="AA30" s="105"/>
    </row>
    <row r="31" spans="2:27" ht="14.45" customHeight="1" x14ac:dyDescent="0.25">
      <c r="B31" s="881"/>
      <c r="C31" s="262">
        <v>8</v>
      </c>
      <c r="D31" s="942"/>
      <c r="E31" s="936"/>
      <c r="F31" s="937"/>
      <c r="G31" s="426">
        <v>3</v>
      </c>
      <c r="H31" s="405"/>
      <c r="I31" s="406"/>
      <c r="J31" s="407"/>
      <c r="K31" s="419"/>
      <c r="L31" s="408"/>
      <c r="M31" s="408"/>
      <c r="N31" s="432"/>
      <c r="O31" s="432"/>
      <c r="P31" s="432"/>
      <c r="Q31" s="433"/>
      <c r="S31" s="131"/>
      <c r="T31" s="131"/>
      <c r="U31" s="105"/>
      <c r="W31" s="105"/>
      <c r="X31" s="105"/>
      <c r="Y31" s="105"/>
      <c r="Z31" s="105"/>
      <c r="AA31" s="105"/>
    </row>
    <row r="32" spans="2:27" ht="14.45" customHeight="1" x14ac:dyDescent="0.25">
      <c r="B32" s="881"/>
      <c r="C32" s="262">
        <v>9</v>
      </c>
      <c r="D32" s="940">
        <v>9</v>
      </c>
      <c r="E32" s="933" t="s">
        <v>1059</v>
      </c>
      <c r="F32" s="934" t="s">
        <v>565</v>
      </c>
      <c r="G32" s="424">
        <v>1</v>
      </c>
      <c r="H32" s="400" t="s">
        <v>758</v>
      </c>
      <c r="I32" s="401"/>
      <c r="J32" s="409"/>
      <c r="K32" s="420"/>
      <c r="L32" s="404"/>
      <c r="M32" s="404"/>
      <c r="N32" s="428"/>
      <c r="O32" s="428"/>
      <c r="P32" s="428"/>
      <c r="Q32" s="429"/>
      <c r="S32" s="131"/>
      <c r="T32" s="131"/>
      <c r="U32" s="105"/>
      <c r="V32" s="105"/>
      <c r="W32" s="105"/>
      <c r="X32" s="105"/>
      <c r="Y32" s="105"/>
      <c r="Z32" s="105"/>
      <c r="AA32" s="105"/>
    </row>
    <row r="33" spans="2:27" ht="14.45" customHeight="1" x14ac:dyDescent="0.25">
      <c r="B33" s="881"/>
      <c r="C33" s="262">
        <v>9</v>
      </c>
      <c r="D33" s="941"/>
      <c r="E33" s="935"/>
      <c r="F33" s="889"/>
      <c r="G33" s="425">
        <v>2</v>
      </c>
      <c r="H33" s="396" t="s">
        <v>758</v>
      </c>
      <c r="I33" s="397"/>
      <c r="J33" s="399"/>
      <c r="K33" s="421"/>
      <c r="L33" s="398"/>
      <c r="M33" s="398"/>
      <c r="N33" s="430"/>
      <c r="O33" s="430"/>
      <c r="P33" s="430"/>
      <c r="Q33" s="431"/>
      <c r="S33" s="131"/>
      <c r="T33" s="131"/>
      <c r="U33" s="105"/>
      <c r="V33" s="105"/>
      <c r="W33" s="105"/>
      <c r="X33" s="105"/>
      <c r="Y33" s="105"/>
      <c r="Z33" s="105"/>
      <c r="AA33" s="105"/>
    </row>
    <row r="34" spans="2:27" ht="14.45" customHeight="1" x14ac:dyDescent="0.25">
      <c r="B34" s="881"/>
      <c r="C34" s="262">
        <v>9</v>
      </c>
      <c r="D34" s="942"/>
      <c r="E34" s="936"/>
      <c r="F34" s="937"/>
      <c r="G34" s="426">
        <v>3</v>
      </c>
      <c r="H34" s="405" t="s">
        <v>758</v>
      </c>
      <c r="I34" s="406"/>
      <c r="J34" s="407"/>
      <c r="K34" s="422"/>
      <c r="L34" s="408"/>
      <c r="M34" s="408"/>
      <c r="N34" s="432"/>
      <c r="O34" s="432"/>
      <c r="P34" s="432"/>
      <c r="Q34" s="433"/>
      <c r="S34" s="131"/>
      <c r="T34" s="131"/>
      <c r="U34" s="105"/>
      <c r="V34" s="105"/>
      <c r="W34" s="105"/>
      <c r="X34" s="105"/>
      <c r="Y34" s="105"/>
      <c r="Z34" s="105"/>
      <c r="AA34" s="105"/>
    </row>
    <row r="35" spans="2:27" ht="14.45" customHeight="1" x14ac:dyDescent="0.25">
      <c r="B35" s="881"/>
      <c r="C35" s="262">
        <v>10</v>
      </c>
      <c r="D35" s="940">
        <v>10</v>
      </c>
      <c r="E35" s="876" t="s">
        <v>1190</v>
      </c>
      <c r="F35" s="939"/>
      <c r="G35" s="424">
        <v>1</v>
      </c>
      <c r="H35" s="400" t="s">
        <v>758</v>
      </c>
      <c r="I35" s="401"/>
      <c r="J35" s="409"/>
      <c r="K35" s="420"/>
      <c r="L35" s="404"/>
      <c r="M35" s="404"/>
      <c r="N35" s="428"/>
      <c r="O35" s="428"/>
      <c r="P35" s="428"/>
      <c r="Q35" s="429"/>
      <c r="S35" s="131"/>
      <c r="T35" s="131"/>
      <c r="U35" s="105"/>
      <c r="V35" s="105"/>
      <c r="W35" s="105"/>
      <c r="X35" s="105"/>
      <c r="Y35" s="105"/>
      <c r="Z35" s="105"/>
      <c r="AA35" s="105"/>
    </row>
    <row r="36" spans="2:27" ht="14.45" customHeight="1" x14ac:dyDescent="0.25">
      <c r="B36" s="881"/>
      <c r="C36" s="262">
        <v>10</v>
      </c>
      <c r="D36" s="941"/>
      <c r="E36" s="876"/>
      <c r="F36" s="939"/>
      <c r="G36" s="425">
        <v>2</v>
      </c>
      <c r="H36" s="396" t="s">
        <v>758</v>
      </c>
      <c r="I36" s="397"/>
      <c r="J36" s="399"/>
      <c r="K36" s="421"/>
      <c r="L36" s="398"/>
      <c r="M36" s="398"/>
      <c r="N36" s="430"/>
      <c r="O36" s="430"/>
      <c r="P36" s="430"/>
      <c r="Q36" s="431"/>
      <c r="S36" s="131"/>
      <c r="T36" s="131"/>
      <c r="U36" s="105"/>
      <c r="V36" s="105"/>
      <c r="W36" s="105"/>
      <c r="X36" s="105"/>
      <c r="Y36" s="105"/>
      <c r="Z36" s="105"/>
      <c r="AA36" s="105"/>
    </row>
    <row r="37" spans="2:27" ht="14.45" customHeight="1" x14ac:dyDescent="0.25">
      <c r="B37" s="881"/>
      <c r="C37" s="262">
        <v>10</v>
      </c>
      <c r="D37" s="942"/>
      <c r="E37" s="876"/>
      <c r="F37" s="939"/>
      <c r="G37" s="426">
        <v>3</v>
      </c>
      <c r="H37" s="405" t="s">
        <v>758</v>
      </c>
      <c r="I37" s="406"/>
      <c r="J37" s="407"/>
      <c r="K37" s="422"/>
      <c r="L37" s="408"/>
      <c r="M37" s="408"/>
      <c r="N37" s="432"/>
      <c r="O37" s="432"/>
      <c r="P37" s="432"/>
      <c r="Q37" s="433"/>
      <c r="S37" s="131"/>
      <c r="T37" s="131"/>
      <c r="U37" s="105"/>
      <c r="V37" s="105"/>
      <c r="W37" s="105"/>
      <c r="X37" s="105"/>
      <c r="Y37" s="105"/>
      <c r="Z37" s="105"/>
      <c r="AA37" s="105"/>
    </row>
    <row r="38" spans="2:27" ht="14.45" customHeight="1" x14ac:dyDescent="0.25">
      <c r="B38" s="881"/>
      <c r="C38" s="262">
        <v>11</v>
      </c>
      <c r="D38" s="940">
        <v>11</v>
      </c>
      <c r="E38" s="876" t="s">
        <v>1199</v>
      </c>
      <c r="F38" s="939"/>
      <c r="G38" s="424">
        <v>1</v>
      </c>
      <c r="H38" s="400" t="s">
        <v>758</v>
      </c>
      <c r="I38" s="401"/>
      <c r="J38" s="409"/>
      <c r="K38" s="420"/>
      <c r="L38" s="404"/>
      <c r="M38" s="404"/>
      <c r="N38" s="428"/>
      <c r="O38" s="428"/>
      <c r="P38" s="428"/>
      <c r="Q38" s="429"/>
      <c r="S38" s="131"/>
      <c r="T38" s="131"/>
      <c r="U38" s="105"/>
      <c r="V38" s="105"/>
      <c r="W38" s="105"/>
      <c r="X38" s="105"/>
      <c r="Y38" s="105"/>
      <c r="Z38" s="105"/>
      <c r="AA38" s="105"/>
    </row>
    <row r="39" spans="2:27" ht="14.45" customHeight="1" x14ac:dyDescent="0.25">
      <c r="B39" s="881"/>
      <c r="C39" s="262">
        <v>11</v>
      </c>
      <c r="D39" s="941"/>
      <c r="E39" s="876"/>
      <c r="F39" s="939"/>
      <c r="G39" s="425">
        <v>2</v>
      </c>
      <c r="H39" s="396" t="s">
        <v>758</v>
      </c>
      <c r="I39" s="397"/>
      <c r="J39" s="399"/>
      <c r="K39" s="421"/>
      <c r="L39" s="398"/>
      <c r="M39" s="398"/>
      <c r="N39" s="430"/>
      <c r="O39" s="430"/>
      <c r="P39" s="430"/>
      <c r="Q39" s="431"/>
      <c r="S39" s="131"/>
      <c r="T39" s="131"/>
      <c r="U39" s="105"/>
      <c r="V39" s="105"/>
      <c r="W39" s="105"/>
      <c r="X39" s="105"/>
      <c r="Y39" s="105"/>
      <c r="Z39" s="105"/>
      <c r="AA39" s="105"/>
    </row>
    <row r="40" spans="2:27" ht="14.45" customHeight="1" x14ac:dyDescent="0.25">
      <c r="B40" s="881"/>
      <c r="C40" s="262">
        <v>11</v>
      </c>
      <c r="D40" s="942"/>
      <c r="E40" s="876"/>
      <c r="F40" s="939"/>
      <c r="G40" s="426">
        <v>3</v>
      </c>
      <c r="H40" s="405" t="s">
        <v>758</v>
      </c>
      <c r="I40" s="406"/>
      <c r="J40" s="407"/>
      <c r="K40" s="422"/>
      <c r="L40" s="408"/>
      <c r="M40" s="408"/>
      <c r="N40" s="432"/>
      <c r="O40" s="432"/>
      <c r="P40" s="432"/>
      <c r="Q40" s="433"/>
      <c r="S40" s="131"/>
      <c r="T40" s="131"/>
      <c r="U40" s="105"/>
      <c r="V40" s="105"/>
      <c r="W40" s="105"/>
      <c r="X40" s="105"/>
      <c r="Y40" s="105"/>
      <c r="Z40" s="105"/>
      <c r="AA40" s="105"/>
    </row>
    <row r="41" spans="2:27" ht="14.45" customHeight="1" x14ac:dyDescent="0.25">
      <c r="B41" s="881"/>
      <c r="C41" s="262">
        <v>12</v>
      </c>
      <c r="D41" s="940">
        <v>12</v>
      </c>
      <c r="E41" s="955" t="str">
        <f>IF(OR('3a'!E19="(Specify Here)",ISBLANK('3a'!E19)),"Other: ",_xlfn.CONCAT("Other: ",'3a'!E19))</f>
        <v xml:space="preserve">Other: </v>
      </c>
      <c r="F41" s="956"/>
      <c r="G41" s="424">
        <v>1</v>
      </c>
      <c r="H41" s="400" t="s">
        <v>758</v>
      </c>
      <c r="I41" s="401"/>
      <c r="J41" s="409"/>
      <c r="K41" s="420"/>
      <c r="L41" s="404"/>
      <c r="M41" s="404"/>
      <c r="N41" s="428"/>
      <c r="O41" s="428"/>
      <c r="P41" s="428"/>
      <c r="Q41" s="429"/>
      <c r="S41" s="131"/>
      <c r="T41" s="131"/>
      <c r="U41" s="105"/>
      <c r="V41" s="105"/>
      <c r="W41" s="105"/>
      <c r="X41" s="105"/>
      <c r="Y41" s="105"/>
      <c r="Z41" s="105"/>
      <c r="AA41" s="105"/>
    </row>
    <row r="42" spans="2:27" ht="14.45" customHeight="1" x14ac:dyDescent="0.25">
      <c r="B42" s="881"/>
      <c r="C42" s="262">
        <v>12</v>
      </c>
      <c r="D42" s="941"/>
      <c r="E42" s="957"/>
      <c r="F42" s="958"/>
      <c r="G42" s="425">
        <v>2</v>
      </c>
      <c r="H42" s="396" t="s">
        <v>758</v>
      </c>
      <c r="I42" s="397"/>
      <c r="J42" s="399"/>
      <c r="K42" s="421"/>
      <c r="L42" s="398"/>
      <c r="M42" s="398"/>
      <c r="N42" s="430"/>
      <c r="O42" s="430"/>
      <c r="P42" s="430"/>
      <c r="Q42" s="431"/>
      <c r="S42" s="131"/>
      <c r="T42" s="131"/>
      <c r="U42" s="105"/>
      <c r="V42" s="105"/>
      <c r="W42" s="105"/>
      <c r="X42" s="105"/>
      <c r="Y42" s="105"/>
      <c r="Z42" s="105"/>
      <c r="AA42" s="105"/>
    </row>
    <row r="43" spans="2:27" ht="14.45" customHeight="1" thickBot="1" x14ac:dyDescent="0.3">
      <c r="B43" s="882"/>
      <c r="C43" s="231">
        <v>12</v>
      </c>
      <c r="D43" s="943"/>
      <c r="E43" s="959"/>
      <c r="F43" s="960"/>
      <c r="G43" s="427">
        <v>3</v>
      </c>
      <c r="H43" s="410" t="s">
        <v>758</v>
      </c>
      <c r="I43" s="411"/>
      <c r="J43" s="412"/>
      <c r="K43" s="423"/>
      <c r="L43" s="413"/>
      <c r="M43" s="413"/>
      <c r="N43" s="434"/>
      <c r="O43" s="434"/>
      <c r="P43" s="434"/>
      <c r="Q43" s="435"/>
      <c r="T43" s="105"/>
      <c r="U43" s="105"/>
      <c r="V43" s="105"/>
      <c r="W43" s="105"/>
      <c r="X43" s="105"/>
      <c r="Y43" s="105"/>
      <c r="Z43" s="105"/>
      <c r="AA43" s="105"/>
    </row>
    <row r="44" spans="2:27" ht="15" customHeight="1" thickBot="1" x14ac:dyDescent="0.3">
      <c r="B44" s="730" t="s">
        <v>760</v>
      </c>
      <c r="C44" s="871"/>
      <c r="D44" s="871"/>
      <c r="E44" s="951"/>
      <c r="F44" s="952"/>
      <c r="G44" s="952"/>
      <c r="H44" s="952"/>
      <c r="I44" s="952"/>
      <c r="J44" s="952"/>
      <c r="K44" s="952"/>
      <c r="L44" s="952"/>
      <c r="M44" s="952"/>
      <c r="N44" s="952"/>
      <c r="O44" s="952"/>
      <c r="P44" s="952"/>
      <c r="Q44" s="953"/>
      <c r="T44" s="7"/>
      <c r="U44" s="105"/>
      <c r="V44" s="105"/>
      <c r="W44" s="105"/>
      <c r="X44" s="105"/>
      <c r="Y44" s="105"/>
      <c r="Z44" s="105"/>
      <c r="AA44" s="105"/>
    </row>
    <row r="45" spans="2:27" ht="15" customHeight="1" thickBot="1" x14ac:dyDescent="0.3">
      <c r="B45" s="798" t="s">
        <v>40</v>
      </c>
      <c r="C45" s="799"/>
      <c r="D45" s="799"/>
      <c r="E45" s="799"/>
      <c r="F45" s="799"/>
      <c r="G45" s="799"/>
      <c r="H45" s="799"/>
      <c r="I45" s="799"/>
      <c r="J45" s="799"/>
      <c r="K45" s="799"/>
      <c r="L45" s="799"/>
      <c r="M45" s="799"/>
      <c r="N45" s="799"/>
      <c r="O45" s="799"/>
      <c r="P45" s="799"/>
      <c r="Q45" s="800"/>
      <c r="T45" s="7"/>
    </row>
    <row r="46" spans="2:27" x14ac:dyDescent="0.25">
      <c r="T46" s="7"/>
    </row>
  </sheetData>
  <sheetProtection algorithmName="SHA-512" hashValue="jFm43oo0kHTy4dUOPByAmeA6Yu4T0foKhpDhVvj8mHkhYkct/UJwQRdrvMNs3pM31n/k3u93Wumfg0cmjLA4tQ==" saltValue="hRJ88MWBEqXAcI1S+EdTWA==" spinCount="100000" sheet="1" objects="1" scenarios="1"/>
  <mergeCells count="38">
    <mergeCell ref="B45:Q45"/>
    <mergeCell ref="A1:R1"/>
    <mergeCell ref="B2:F2"/>
    <mergeCell ref="B44:E44"/>
    <mergeCell ref="E23:F25"/>
    <mergeCell ref="E35:F37"/>
    <mergeCell ref="E38:F40"/>
    <mergeCell ref="F44:Q44"/>
    <mergeCell ref="E11:F13"/>
    <mergeCell ref="E14:F16"/>
    <mergeCell ref="E17:F19"/>
    <mergeCell ref="E20:F22"/>
    <mergeCell ref="G7:H7"/>
    <mergeCell ref="E41:F43"/>
    <mergeCell ref="P2:Q2"/>
    <mergeCell ref="G2:O2"/>
    <mergeCell ref="E29:F31"/>
    <mergeCell ref="G6:Q6"/>
    <mergeCell ref="B3:Q3"/>
    <mergeCell ref="D7:F7"/>
    <mergeCell ref="D4:Q5"/>
    <mergeCell ref="D6:F6"/>
    <mergeCell ref="E32:F34"/>
    <mergeCell ref="B4:B43"/>
    <mergeCell ref="E8:F10"/>
    <mergeCell ref="D32:D34"/>
    <mergeCell ref="D35:D37"/>
    <mergeCell ref="D38:D40"/>
    <mergeCell ref="D41:D43"/>
    <mergeCell ref="D17:D19"/>
    <mergeCell ref="D20:D22"/>
    <mergeCell ref="D23:D25"/>
    <mergeCell ref="D26:D28"/>
    <mergeCell ref="D29:D31"/>
    <mergeCell ref="D8:D10"/>
    <mergeCell ref="D11:D13"/>
    <mergeCell ref="D14:D16"/>
    <mergeCell ref="E26:F28"/>
  </mergeCells>
  <dataValidations count="22">
    <dataValidation type="list" allowBlank="1" showInputMessage="1" showErrorMessage="1" sqref="H29:H31" xr:uid="{61F1885D-B458-4036-A493-B369A6768B13}">
      <formula1>Sensors</formula1>
    </dataValidation>
    <dataValidation type="list" allowBlank="1" showInputMessage="1" showErrorMessage="1" sqref="H26:H28" xr:uid="{141EBBA3-83DA-4D3A-B96B-AAFE0B3C5514}">
      <formula1>Opto</formula1>
    </dataValidation>
    <dataValidation type="list" allowBlank="1" showInputMessage="1" showErrorMessage="1" sqref="H23:H25" xr:uid="{A9A21289-F7AA-441D-8F57-4827D71753D6}">
      <formula1>Discretes</formula1>
    </dataValidation>
    <dataValidation type="list" allowBlank="1" showInputMessage="1" showErrorMessage="1" sqref="H17:H19" xr:uid="{7D695DE0-B9BE-4A59-BC51-D7A2712AEA72}">
      <formula1>Memory</formula1>
    </dataValidation>
    <dataValidation type="list" allowBlank="1" showInputMessage="1" showErrorMessage="1" sqref="H14:H16" xr:uid="{02D73F4C-613E-443A-A29D-FE184C64FDB9}">
      <formula1>Logic</formula1>
    </dataValidation>
    <dataValidation type="list" allowBlank="1" showInputMessage="1" showErrorMessage="1" sqref="H11:H13" xr:uid="{61B8D62C-8173-41D7-B17F-DC16899B011C}">
      <formula1>Micro</formula1>
    </dataValidation>
    <dataValidation type="list" allowBlank="1" showInputMessage="1" showErrorMessage="1" sqref="H8:H10" xr:uid="{86378599-64E2-450E-82AE-6D7B37B5DC8E}">
      <formula1>Analog</formula1>
    </dataValidation>
    <dataValidation type="custom" allowBlank="1" showInputMessage="1" showErrorMessage="1" sqref="J41:J43" xr:uid="{1D7F685F-9386-4E7F-98AE-D2D27EAF3178}">
      <formula1>IF(SUM($J$41:$J$43)&gt;1,FALSE, TRUE)</formula1>
    </dataValidation>
    <dataValidation type="list" allowBlank="1" showInputMessage="1" sqref="L8:L43" xr:uid="{CE8BCC12-E125-44E9-9CDE-201B14B2C362}">
      <formula1>Material</formula1>
    </dataValidation>
    <dataValidation type="list" allowBlank="1" showInputMessage="1" showErrorMessage="1" sqref="M8:M43" xr:uid="{B7A653DF-7812-4C0B-87FF-7AB012568A27}">
      <formula1>WaferSize</formula1>
    </dataValidation>
    <dataValidation type="custom" allowBlank="1" showInputMessage="1" showErrorMessage="1" sqref="J8:J10" xr:uid="{1B7A9E9D-E94C-4491-8A95-87060774CC9A}">
      <formula1>IF(SUM($J$8:$J$10)&gt;1, FALSE, TRUE)</formula1>
    </dataValidation>
    <dataValidation type="custom" allowBlank="1" showInputMessage="1" showErrorMessage="1" sqref="J11:J13" xr:uid="{34E401C8-A4F2-4F5C-914B-60DE8422D350}">
      <formula1>IF(SUM($J$11:$J$13)&gt;1,FALSE, TRUE)</formula1>
    </dataValidation>
    <dataValidation type="custom" allowBlank="1" showInputMessage="1" showErrorMessage="1" sqref="J14:J16" xr:uid="{1B3990FE-9506-4748-B1C8-5ADDC9636C24}">
      <formula1>IF(SUM($J$14:$J$16)&gt;1,FALSE, TRUE)</formula1>
    </dataValidation>
    <dataValidation type="custom" allowBlank="1" showInputMessage="1" showErrorMessage="1" sqref="J17:J19" xr:uid="{466A9A5E-92AD-4E3C-9860-30E15860CAC3}">
      <formula1>IF(SUM($J$17:$J$19)&gt;1,FALSE, TRUE)</formula1>
    </dataValidation>
    <dataValidation type="custom" allowBlank="1" showInputMessage="1" showErrorMessage="1" sqref="J20:J22" xr:uid="{1366B487-41DD-47E1-BC69-AF004D13D499}">
      <formula1>IF(SUM($J$20:$J$22)&gt;1,FALSE, TRUE)</formula1>
    </dataValidation>
    <dataValidation type="custom" allowBlank="1" showInputMessage="1" showErrorMessage="1" sqref="J23:J25" xr:uid="{8993CEE4-4A5F-4C9C-A8A0-6736C9D52C7E}">
      <formula1>IF(SUM($J$23:$J$25)&gt;1,FALSE, TRUE)</formula1>
    </dataValidation>
    <dataValidation type="custom" allowBlank="1" showInputMessage="1" showErrorMessage="1" sqref="J26:J28" xr:uid="{8180A424-ABFF-47CF-A552-1C78CAACE631}">
      <formula1>IF(SUM($J$26:$J$28)&gt;1,FALSE, TRUE)</formula1>
    </dataValidation>
    <dataValidation type="custom" allowBlank="1" showInputMessage="1" showErrorMessage="1" sqref="J29:J31" xr:uid="{951F7283-627D-4EFA-AF00-81F107310ADB}">
      <formula1>IF(SUM($J$29:$J$31)&gt;1,FALSE, TRUE)</formula1>
    </dataValidation>
    <dataValidation type="custom" allowBlank="1" showInputMessage="1" showErrorMessage="1" sqref="J32:J34" xr:uid="{77C42BF9-090E-4026-AE34-96778299D94B}">
      <formula1>IF(SUM($J$32:$J$34)&gt;1,FALSE, TRUE)</formula1>
    </dataValidation>
    <dataValidation type="custom" allowBlank="1" showInputMessage="1" showErrorMessage="1" sqref="J35:J37" xr:uid="{87CD7E0E-3631-4FEA-92B4-27A1346FDCC7}">
      <formula1>IF(SUM($J$35:$J$37)&gt;1,FALSE, TRUE)</formula1>
    </dataValidation>
    <dataValidation type="custom" allowBlank="1" showInputMessage="1" showErrorMessage="1" sqref="J38:J40" xr:uid="{86B24216-43C9-48BB-8546-A41AF6070B1B}">
      <formula1>IF(SUM($J$38:$J$40)&gt;1,FALSE, TRUE)</formula1>
    </dataValidation>
    <dataValidation type="whole" operator="greaterThanOrEqual" allowBlank="1" showInputMessage="1" showErrorMessage="1" sqref="K9:K43 N8:Q43" xr:uid="{6A6EAF6C-3DE2-4823-B576-4DA812DAC7BC}">
      <formula1>0</formula1>
    </dataValidation>
  </dataValidations>
  <hyperlinks>
    <hyperlink ref="B2:F2" location="'3c'!A1" display="Previous Page" xr:uid="{DE1E6A0E-C605-45E5-910B-9242A12AFDE3}"/>
    <hyperlink ref="P2:Q2" location="'4'!A1" display="Next Page" xr:uid="{C2C2ED8A-5FF0-466E-8512-93BDC02E8CFB}"/>
  </hyperlinks>
  <pageMargins left="0.7" right="0.7" top="0.75" bottom="0.75" header="0.3" footer="0.3"/>
  <pageSetup scale="45" orientation="landscape" horizontalDpi="90" verticalDpi="90" r:id="rId1"/>
  <extLst>
    <ext xmlns:x14="http://schemas.microsoft.com/office/spreadsheetml/2009/9/main" uri="{78C0D931-6437-407d-A8EE-F0AAD7539E65}">
      <x14:conditionalFormattings>
        <x14:conditionalFormatting xmlns:xm="http://schemas.microsoft.com/office/excel/2006/main">
          <x14:cfRule type="expression" priority="1" id="{E3C26A8F-CD61-46D5-AB7C-3666EEB22E9D}">
            <xm:f>IF(NOT(ISBLANK(CELL("contents",OFFSET('3a'!$A$1,CELL("contents",OFFSET($A$1,ROW()-1,2))+6,5)))), FALSE, TRUE)</xm:f>
            <x14:dxf>
              <font>
                <color auto="1"/>
              </font>
              <fill>
                <patternFill>
                  <bgColor theme="0" tint="-0.14996795556505021"/>
                </patternFill>
              </fill>
            </x14:dxf>
          </x14:cfRule>
          <xm:sqref>I32:Q43 H8:Q31</xm:sqref>
        </x14:conditionalFormatting>
        <x14:conditionalFormatting xmlns:xm="http://schemas.microsoft.com/office/excel/2006/main">
          <x14:cfRule type="expression" priority="2" id="{86D3799D-FC06-44C3-8B88-E05E737954BD}">
            <xm:f>IF(NOT(ISBLANK(CELL("contents",OFFSET('3a'!$A$1,CELL("contents",OFFSET($A$1,ROW()-1,2))+6,5)))), FALSE, TRUE)</xm:f>
            <x14:dxf>
              <font>
                <color theme="0" tint="-0.14996795556505021"/>
              </font>
              <fill>
                <patternFill>
                  <bgColor theme="0" tint="-0.14996795556505021"/>
                </patternFill>
              </fill>
            </x14:dxf>
          </x14:cfRule>
          <xm:sqref>H32:H43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0F7B9-EA5B-47A9-9EB4-71A3E9B5B5F8}">
  <sheetPr codeName="Sheet9">
    <pageSetUpPr fitToPage="1"/>
  </sheetPr>
  <dimension ref="A1:AA70"/>
  <sheetViews>
    <sheetView showGridLines="0" showRowColHeaders="0" zoomScale="90" zoomScaleNormal="90" workbookViewId="0">
      <selection activeCell="G12" sqref="G12"/>
    </sheetView>
  </sheetViews>
  <sheetFormatPr defaultColWidth="8.85546875" defaultRowHeight="12.75" x14ac:dyDescent="0.2"/>
  <cols>
    <col min="1" max="1" width="8.85546875" style="223"/>
    <col min="2" max="2" width="2.85546875" style="223" customWidth="1"/>
    <col min="3" max="3" width="1.7109375" style="223" customWidth="1"/>
    <col min="4" max="4" width="3" style="223" customWidth="1"/>
    <col min="5" max="5" width="37.28515625" style="223" customWidth="1"/>
    <col min="6" max="6" width="22.7109375" style="223" customWidth="1"/>
    <col min="7" max="7" width="21.7109375" style="223" customWidth="1"/>
    <col min="8" max="8" width="21.28515625" style="223" customWidth="1"/>
    <col min="9" max="9" width="25.28515625" style="223" customWidth="1"/>
    <col min="10" max="11" width="22.7109375" style="223" customWidth="1"/>
    <col min="12" max="12" width="1.7109375" style="10" customWidth="1"/>
    <col min="13" max="14" width="7.7109375" style="10" customWidth="1"/>
    <col min="15" max="15" width="8" style="10" customWidth="1"/>
    <col min="16" max="16384" width="8.85546875" style="10"/>
  </cols>
  <sheetData>
    <row r="1" spans="1:27" ht="21" thickBot="1" x14ac:dyDescent="0.35">
      <c r="A1" s="697" t="s">
        <v>1369</v>
      </c>
      <c r="B1" s="697"/>
      <c r="C1" s="697"/>
      <c r="D1" s="697"/>
      <c r="E1" s="697"/>
      <c r="F1" s="697"/>
      <c r="G1" s="697"/>
      <c r="H1" s="697"/>
      <c r="I1" s="697"/>
      <c r="J1" s="697"/>
      <c r="K1" s="697"/>
      <c r="L1" s="697"/>
      <c r="M1" s="697"/>
      <c r="N1" s="72"/>
      <c r="O1" s="72"/>
      <c r="P1" s="72"/>
      <c r="Q1" s="72"/>
      <c r="R1" s="72"/>
      <c r="S1" s="72"/>
      <c r="T1" s="72"/>
      <c r="U1" s="72"/>
      <c r="V1" s="72"/>
      <c r="W1" s="72"/>
      <c r="X1" s="72"/>
      <c r="Y1" s="72"/>
      <c r="Z1" s="72"/>
      <c r="AA1" s="72"/>
    </row>
    <row r="2" spans="1:27" s="223" customFormat="1" ht="15" customHeight="1" thickBot="1" x14ac:dyDescent="0.25">
      <c r="B2" s="698" t="s">
        <v>761</v>
      </c>
      <c r="C2" s="699"/>
      <c r="D2" s="699"/>
      <c r="E2" s="699"/>
      <c r="F2" s="700"/>
      <c r="G2" s="700"/>
      <c r="H2" s="700"/>
      <c r="I2" s="700"/>
      <c r="J2" s="701" t="s">
        <v>1</v>
      </c>
      <c r="K2" s="701"/>
      <c r="L2" s="702"/>
      <c r="M2" s="106"/>
    </row>
    <row r="3" spans="1:27" ht="14.45" customHeight="1" thickBot="1" x14ac:dyDescent="0.25">
      <c r="B3" s="734" t="s">
        <v>1222</v>
      </c>
      <c r="C3" s="735"/>
      <c r="D3" s="735"/>
      <c r="E3" s="735"/>
      <c r="F3" s="735"/>
      <c r="G3" s="735"/>
      <c r="H3" s="735"/>
      <c r="I3" s="735"/>
      <c r="J3" s="735"/>
      <c r="K3" s="735"/>
      <c r="L3" s="736"/>
    </row>
    <row r="4" spans="1:27" ht="48" customHeight="1" thickBot="1" x14ac:dyDescent="0.25">
      <c r="B4" s="965" t="s">
        <v>1326</v>
      </c>
      <c r="C4" s="796"/>
      <c r="D4" s="796"/>
      <c r="E4" s="796"/>
      <c r="F4" s="796"/>
      <c r="G4" s="796"/>
      <c r="H4" s="796"/>
      <c r="I4" s="796"/>
      <c r="J4" s="796"/>
      <c r="K4" s="796"/>
      <c r="L4" s="966"/>
      <c r="N4" s="106"/>
    </row>
    <row r="5" spans="1:27" s="223" customFormat="1" ht="18" customHeight="1" thickBot="1" x14ac:dyDescent="0.25">
      <c r="B5" s="962" t="s">
        <v>3</v>
      </c>
      <c r="C5" s="735" t="s">
        <v>1312</v>
      </c>
      <c r="D5" s="735"/>
      <c r="E5" s="735"/>
      <c r="F5" s="735"/>
      <c r="G5" s="735"/>
      <c r="H5" s="735"/>
      <c r="I5" s="735"/>
      <c r="J5" s="735"/>
      <c r="K5" s="735"/>
      <c r="L5" s="736"/>
    </row>
    <row r="6" spans="1:27" s="223" customFormat="1" ht="7.9" customHeight="1" x14ac:dyDescent="0.2">
      <c r="B6" s="963"/>
      <c r="C6" s="967"/>
      <c r="D6" s="436"/>
      <c r="E6" s="436"/>
      <c r="F6" s="436"/>
      <c r="G6" s="436"/>
      <c r="H6" s="436"/>
      <c r="I6" s="436"/>
      <c r="J6" s="436"/>
      <c r="K6" s="436"/>
      <c r="L6" s="968"/>
    </row>
    <row r="7" spans="1:27" s="223" customFormat="1" ht="20.45" customHeight="1" x14ac:dyDescent="0.2">
      <c r="B7" s="963"/>
      <c r="C7" s="967"/>
      <c r="D7" s="969" t="s">
        <v>1310</v>
      </c>
      <c r="E7" s="969"/>
      <c r="F7" s="316"/>
      <c r="G7" s="437"/>
      <c r="H7" s="970" t="s">
        <v>1311</v>
      </c>
      <c r="I7" s="977"/>
      <c r="J7" s="443"/>
      <c r="K7" s="438"/>
      <c r="L7" s="968"/>
    </row>
    <row r="8" spans="1:27" s="223" customFormat="1" ht="7.15" customHeight="1" x14ac:dyDescent="0.2">
      <c r="B8" s="963"/>
      <c r="C8" s="967"/>
      <c r="D8" s="266"/>
      <c r="E8" s="266"/>
      <c r="F8" s="437"/>
      <c r="G8" s="437"/>
      <c r="H8" s="267"/>
      <c r="I8" s="267"/>
      <c r="J8" s="438"/>
      <c r="K8" s="438"/>
      <c r="L8" s="968"/>
    </row>
    <row r="9" spans="1:27" s="12" customFormat="1" ht="39.6" customHeight="1" x14ac:dyDescent="0.25">
      <c r="A9" s="225"/>
      <c r="B9" s="963"/>
      <c r="C9" s="967"/>
      <c r="D9" s="971" t="s">
        <v>1328</v>
      </c>
      <c r="E9" s="971"/>
      <c r="F9" s="255" t="s">
        <v>1318</v>
      </c>
      <c r="G9" s="255" t="s">
        <v>1320</v>
      </c>
      <c r="H9" s="255" t="s">
        <v>1321</v>
      </c>
      <c r="I9" s="255" t="s">
        <v>1322</v>
      </c>
      <c r="J9" s="265" t="s">
        <v>1313</v>
      </c>
      <c r="K9" s="265" t="s">
        <v>1314</v>
      </c>
      <c r="L9" s="968"/>
      <c r="N9" s="98"/>
      <c r="O9" s="114"/>
    </row>
    <row r="10" spans="1:27" ht="14.45" customHeight="1" x14ac:dyDescent="0.25">
      <c r="B10" s="963"/>
      <c r="C10" s="967"/>
      <c r="D10" s="271">
        <v>1</v>
      </c>
      <c r="E10" s="323"/>
      <c r="F10" s="323"/>
      <c r="G10" s="344"/>
      <c r="H10" s="440"/>
      <c r="I10" s="440"/>
      <c r="J10" s="344"/>
      <c r="K10" s="344"/>
      <c r="L10" s="968"/>
      <c r="N10" s="98"/>
    </row>
    <row r="11" spans="1:27" ht="14.45" customHeight="1" x14ac:dyDescent="0.2">
      <c r="B11" s="963"/>
      <c r="C11" s="967"/>
      <c r="D11" s="271">
        <v>2</v>
      </c>
      <c r="E11" s="323"/>
      <c r="F11" s="323"/>
      <c r="G11" s="344"/>
      <c r="H11" s="440"/>
      <c r="I11" s="440"/>
      <c r="J11" s="344"/>
      <c r="K11" s="344"/>
      <c r="L11" s="968"/>
    </row>
    <row r="12" spans="1:27" ht="14.45" customHeight="1" x14ac:dyDescent="0.2">
      <c r="B12" s="963"/>
      <c r="C12" s="967"/>
      <c r="D12" s="271">
        <v>3</v>
      </c>
      <c r="E12" s="323"/>
      <c r="F12" s="323"/>
      <c r="G12" s="344"/>
      <c r="H12" s="440"/>
      <c r="I12" s="440"/>
      <c r="J12" s="344"/>
      <c r="K12" s="323"/>
      <c r="L12" s="968"/>
    </row>
    <row r="13" spans="1:27" ht="14.45" customHeight="1" x14ac:dyDescent="0.2">
      <c r="B13" s="963"/>
      <c r="C13" s="967"/>
      <c r="D13" s="13">
        <v>4</v>
      </c>
      <c r="E13" s="322" t="s">
        <v>551</v>
      </c>
      <c r="F13" s="323"/>
      <c r="G13" s="344"/>
      <c r="H13" s="440"/>
      <c r="I13" s="440"/>
      <c r="J13" s="344"/>
      <c r="K13" s="444"/>
      <c r="L13" s="968"/>
    </row>
    <row r="14" spans="1:27" ht="14.45" customHeight="1" x14ac:dyDescent="0.2">
      <c r="B14" s="963"/>
      <c r="C14" s="967"/>
      <c r="D14" s="271">
        <v>5</v>
      </c>
      <c r="E14" s="323"/>
      <c r="F14" s="323"/>
      <c r="G14" s="344"/>
      <c r="H14" s="440"/>
      <c r="I14" s="440"/>
      <c r="J14" s="344"/>
      <c r="K14" s="323"/>
      <c r="L14" s="968"/>
    </row>
    <row r="15" spans="1:27" ht="14.45" customHeight="1" x14ac:dyDescent="0.2">
      <c r="B15" s="963"/>
      <c r="C15" s="967"/>
      <c r="D15" s="271">
        <v>6</v>
      </c>
      <c r="E15" s="323"/>
      <c r="F15" s="323"/>
      <c r="G15" s="344"/>
      <c r="H15" s="440"/>
      <c r="I15" s="440"/>
      <c r="J15" s="344"/>
      <c r="K15" s="323"/>
      <c r="L15" s="968"/>
    </row>
    <row r="16" spans="1:27" ht="14.45" customHeight="1" x14ac:dyDescent="0.2">
      <c r="B16" s="963"/>
      <c r="C16" s="967"/>
      <c r="D16" s="271">
        <v>7</v>
      </c>
      <c r="E16" s="323"/>
      <c r="F16" s="323"/>
      <c r="G16" s="344"/>
      <c r="H16" s="440"/>
      <c r="I16" s="440"/>
      <c r="J16" s="344"/>
      <c r="K16" s="323"/>
      <c r="L16" s="968"/>
    </row>
    <row r="17" spans="2:15" ht="14.45" customHeight="1" x14ac:dyDescent="0.2">
      <c r="B17" s="963"/>
      <c r="C17" s="967"/>
      <c r="D17" s="271">
        <v>8</v>
      </c>
      <c r="E17" s="323"/>
      <c r="F17" s="323"/>
      <c r="G17" s="344"/>
      <c r="H17" s="440"/>
      <c r="I17" s="440"/>
      <c r="J17" s="344"/>
      <c r="K17" s="323"/>
      <c r="L17" s="968"/>
    </row>
    <row r="18" spans="2:15" ht="14.45" customHeight="1" x14ac:dyDescent="0.2">
      <c r="B18" s="963"/>
      <c r="C18" s="967"/>
      <c r="D18" s="271">
        <v>9</v>
      </c>
      <c r="E18" s="323"/>
      <c r="F18" s="323"/>
      <c r="G18" s="344"/>
      <c r="H18" s="440"/>
      <c r="I18" s="440"/>
      <c r="J18" s="344"/>
      <c r="K18" s="323"/>
      <c r="L18" s="968"/>
    </row>
    <row r="19" spans="2:15" ht="15" customHeight="1" x14ac:dyDescent="0.2">
      <c r="B19" s="963"/>
      <c r="C19" s="967"/>
      <c r="D19" s="271">
        <v>10</v>
      </c>
      <c r="E19" s="323"/>
      <c r="F19" s="323"/>
      <c r="G19" s="344"/>
      <c r="H19" s="440"/>
      <c r="I19" s="440"/>
      <c r="J19" s="344"/>
      <c r="K19" s="323"/>
      <c r="L19" s="968"/>
    </row>
    <row r="20" spans="2:15" s="223" customFormat="1" ht="7.9" customHeight="1" thickBot="1" x14ac:dyDescent="0.25">
      <c r="B20" s="964"/>
      <c r="C20" s="855"/>
      <c r="D20" s="972"/>
      <c r="E20" s="972"/>
      <c r="F20" s="972"/>
      <c r="G20" s="972"/>
      <c r="H20" s="972"/>
      <c r="I20" s="972"/>
      <c r="J20" s="972"/>
      <c r="K20" s="972"/>
      <c r="L20" s="973"/>
    </row>
    <row r="21" spans="2:15" s="223" customFormat="1" ht="18" customHeight="1" thickBot="1" x14ac:dyDescent="0.25">
      <c r="B21" s="962" t="s">
        <v>9</v>
      </c>
      <c r="C21" s="735" t="s">
        <v>1315</v>
      </c>
      <c r="D21" s="735"/>
      <c r="E21" s="735"/>
      <c r="F21" s="735"/>
      <c r="G21" s="735"/>
      <c r="H21" s="735"/>
      <c r="I21" s="735"/>
      <c r="J21" s="735"/>
      <c r="K21" s="735"/>
      <c r="L21" s="736"/>
    </row>
    <row r="22" spans="2:15" s="223" customFormat="1" ht="7.9" customHeight="1" x14ac:dyDescent="0.2">
      <c r="B22" s="963"/>
      <c r="C22" s="967"/>
      <c r="D22" s="436"/>
      <c r="E22" s="436"/>
      <c r="F22" s="436"/>
      <c r="G22" s="436"/>
      <c r="H22" s="436"/>
      <c r="I22" s="436"/>
      <c r="J22" s="436"/>
      <c r="K22" s="436"/>
      <c r="L22" s="968"/>
    </row>
    <row r="23" spans="2:15" s="223" customFormat="1" ht="20.45" customHeight="1" x14ac:dyDescent="0.2">
      <c r="B23" s="963"/>
      <c r="C23" s="967"/>
      <c r="D23" s="969" t="s">
        <v>1310</v>
      </c>
      <c r="E23" s="969"/>
      <c r="F23" s="316"/>
      <c r="G23" s="437"/>
      <c r="H23" s="970" t="s">
        <v>1311</v>
      </c>
      <c r="I23" s="970"/>
      <c r="J23" s="443"/>
      <c r="K23" s="438"/>
      <c r="L23" s="968"/>
    </row>
    <row r="24" spans="2:15" s="223" customFormat="1" ht="7.15" customHeight="1" x14ac:dyDescent="0.2">
      <c r="B24" s="963"/>
      <c r="C24" s="967"/>
      <c r="D24" s="266"/>
      <c r="E24" s="266"/>
      <c r="F24" s="437"/>
      <c r="G24" s="437"/>
      <c r="H24" s="267"/>
      <c r="I24" s="267"/>
      <c r="J24" s="438"/>
      <c r="K24" s="438"/>
      <c r="L24" s="968"/>
    </row>
    <row r="25" spans="2:15" s="225" customFormat="1" ht="39.6" customHeight="1" x14ac:dyDescent="0.25">
      <c r="B25" s="963"/>
      <c r="C25" s="967"/>
      <c r="D25" s="971" t="s">
        <v>1323</v>
      </c>
      <c r="E25" s="971"/>
      <c r="F25" s="255" t="s">
        <v>1319</v>
      </c>
      <c r="G25" s="255" t="s">
        <v>1320</v>
      </c>
      <c r="H25" s="255" t="s">
        <v>1321</v>
      </c>
      <c r="I25" s="255" t="s">
        <v>1322</v>
      </c>
      <c r="J25" s="265" t="s">
        <v>1313</v>
      </c>
      <c r="K25" s="265" t="s">
        <v>1314</v>
      </c>
      <c r="L25" s="968"/>
      <c r="N25" s="98"/>
      <c r="O25" s="114"/>
    </row>
    <row r="26" spans="2:15" s="223" customFormat="1" ht="14.45" customHeight="1" x14ac:dyDescent="0.25">
      <c r="B26" s="963"/>
      <c r="C26" s="967"/>
      <c r="D26" s="271">
        <v>1</v>
      </c>
      <c r="E26" s="323"/>
      <c r="F26" s="323"/>
      <c r="G26" s="344"/>
      <c r="H26" s="440"/>
      <c r="I26" s="440"/>
      <c r="J26" s="344"/>
      <c r="K26" s="344"/>
      <c r="L26" s="968"/>
      <c r="N26" s="98"/>
    </row>
    <row r="27" spans="2:15" s="223" customFormat="1" ht="14.45" customHeight="1" x14ac:dyDescent="0.2">
      <c r="B27" s="963"/>
      <c r="C27" s="967"/>
      <c r="D27" s="271">
        <v>2</v>
      </c>
      <c r="E27" s="323"/>
      <c r="F27" s="323"/>
      <c r="G27" s="344"/>
      <c r="H27" s="440"/>
      <c r="I27" s="440"/>
      <c r="J27" s="344"/>
      <c r="K27" s="344"/>
      <c r="L27" s="968"/>
    </row>
    <row r="28" spans="2:15" s="223" customFormat="1" ht="14.45" customHeight="1" x14ac:dyDescent="0.2">
      <c r="B28" s="963"/>
      <c r="C28" s="967"/>
      <c r="D28" s="271">
        <v>3</v>
      </c>
      <c r="E28" s="323"/>
      <c r="F28" s="323"/>
      <c r="G28" s="344"/>
      <c r="H28" s="440"/>
      <c r="I28" s="440"/>
      <c r="J28" s="344"/>
      <c r="K28" s="323"/>
      <c r="L28" s="968"/>
    </row>
    <row r="29" spans="2:15" s="223" customFormat="1" ht="14.45" customHeight="1" x14ac:dyDescent="0.2">
      <c r="B29" s="963"/>
      <c r="C29" s="967"/>
      <c r="D29" s="13">
        <v>4</v>
      </c>
      <c r="E29" s="322" t="s">
        <v>551</v>
      </c>
      <c r="F29" s="323"/>
      <c r="G29" s="344"/>
      <c r="H29" s="440"/>
      <c r="I29" s="440"/>
      <c r="J29" s="344"/>
      <c r="K29" s="444"/>
      <c r="L29" s="968"/>
    </row>
    <row r="30" spans="2:15" s="223" customFormat="1" ht="14.45" customHeight="1" x14ac:dyDescent="0.2">
      <c r="B30" s="963"/>
      <c r="C30" s="967"/>
      <c r="D30" s="271">
        <v>5</v>
      </c>
      <c r="E30" s="323"/>
      <c r="F30" s="323"/>
      <c r="G30" s="344"/>
      <c r="H30" s="440"/>
      <c r="I30" s="440"/>
      <c r="J30" s="344"/>
      <c r="K30" s="323"/>
      <c r="L30" s="968"/>
    </row>
    <row r="31" spans="2:15" s="223" customFormat="1" ht="14.45" customHeight="1" x14ac:dyDescent="0.2">
      <c r="B31" s="963"/>
      <c r="C31" s="967"/>
      <c r="D31" s="271">
        <v>6</v>
      </c>
      <c r="E31" s="323"/>
      <c r="F31" s="323"/>
      <c r="G31" s="344"/>
      <c r="H31" s="440"/>
      <c r="I31" s="440"/>
      <c r="J31" s="344"/>
      <c r="K31" s="323"/>
      <c r="L31" s="968"/>
    </row>
    <row r="32" spans="2:15" s="223" customFormat="1" ht="14.45" customHeight="1" x14ac:dyDescent="0.2">
      <c r="B32" s="963"/>
      <c r="C32" s="967"/>
      <c r="D32" s="271">
        <v>7</v>
      </c>
      <c r="E32" s="323"/>
      <c r="F32" s="323"/>
      <c r="G32" s="344"/>
      <c r="H32" s="440"/>
      <c r="I32" s="440"/>
      <c r="J32" s="344"/>
      <c r="K32" s="323"/>
      <c r="L32" s="968"/>
    </row>
    <row r="33" spans="2:15" s="223" customFormat="1" ht="14.45" customHeight="1" x14ac:dyDescent="0.2">
      <c r="B33" s="963"/>
      <c r="C33" s="967"/>
      <c r="D33" s="271">
        <v>8</v>
      </c>
      <c r="E33" s="323"/>
      <c r="F33" s="323"/>
      <c r="G33" s="344"/>
      <c r="H33" s="440"/>
      <c r="I33" s="440"/>
      <c r="J33" s="344"/>
      <c r="K33" s="323"/>
      <c r="L33" s="968"/>
    </row>
    <row r="34" spans="2:15" s="223" customFormat="1" ht="14.45" customHeight="1" x14ac:dyDescent="0.2">
      <c r="B34" s="963"/>
      <c r="C34" s="967"/>
      <c r="D34" s="271">
        <v>9</v>
      </c>
      <c r="E34" s="323"/>
      <c r="F34" s="323"/>
      <c r="G34" s="344"/>
      <c r="H34" s="440"/>
      <c r="I34" s="440"/>
      <c r="J34" s="344"/>
      <c r="K34" s="323"/>
      <c r="L34" s="968"/>
    </row>
    <row r="35" spans="2:15" s="223" customFormat="1" ht="15" customHeight="1" x14ac:dyDescent="0.2">
      <c r="B35" s="963"/>
      <c r="C35" s="967"/>
      <c r="D35" s="271">
        <v>10</v>
      </c>
      <c r="E35" s="323"/>
      <c r="F35" s="323"/>
      <c r="G35" s="344"/>
      <c r="H35" s="440"/>
      <c r="I35" s="440"/>
      <c r="J35" s="344"/>
      <c r="K35" s="323"/>
      <c r="L35" s="968"/>
    </row>
    <row r="36" spans="2:15" s="223" customFormat="1" ht="7.9" customHeight="1" thickBot="1" x14ac:dyDescent="0.25">
      <c r="B36" s="964"/>
      <c r="C36" s="855"/>
      <c r="D36" s="972"/>
      <c r="E36" s="972"/>
      <c r="F36" s="972"/>
      <c r="G36" s="972"/>
      <c r="H36" s="972"/>
      <c r="I36" s="972"/>
      <c r="J36" s="972"/>
      <c r="K36" s="972"/>
      <c r="L36" s="973"/>
    </row>
    <row r="37" spans="2:15" s="223" customFormat="1" ht="18" customHeight="1" thickBot="1" x14ac:dyDescent="0.25">
      <c r="B37" s="962" t="s">
        <v>15</v>
      </c>
      <c r="C37" s="735" t="s">
        <v>1316</v>
      </c>
      <c r="D37" s="735"/>
      <c r="E37" s="735"/>
      <c r="F37" s="735"/>
      <c r="G37" s="735"/>
      <c r="H37" s="735"/>
      <c r="I37" s="735"/>
      <c r="J37" s="735"/>
      <c r="K37" s="735"/>
      <c r="L37" s="736"/>
    </row>
    <row r="38" spans="2:15" s="223" customFormat="1" ht="7.9" customHeight="1" x14ac:dyDescent="0.2">
      <c r="B38" s="963" t="s">
        <v>15</v>
      </c>
      <c r="C38" s="967"/>
      <c r="D38" s="436"/>
      <c r="E38" s="436"/>
      <c r="F38" s="436"/>
      <c r="G38" s="436"/>
      <c r="H38" s="436"/>
      <c r="I38" s="436"/>
      <c r="J38" s="436"/>
      <c r="K38" s="436"/>
      <c r="L38" s="968"/>
    </row>
    <row r="39" spans="2:15" s="223" customFormat="1" ht="20.45" customHeight="1" x14ac:dyDescent="0.2">
      <c r="B39" s="963"/>
      <c r="C39" s="967"/>
      <c r="D39" s="969" t="s">
        <v>1310</v>
      </c>
      <c r="E39" s="969"/>
      <c r="F39" s="316"/>
      <c r="G39" s="437"/>
      <c r="H39" s="970" t="s">
        <v>1311</v>
      </c>
      <c r="I39" s="970"/>
      <c r="J39" s="443"/>
      <c r="K39" s="438"/>
      <c r="L39" s="968"/>
    </row>
    <row r="40" spans="2:15" s="223" customFormat="1" ht="7.15" customHeight="1" x14ac:dyDescent="0.2">
      <c r="B40" s="963"/>
      <c r="C40" s="967"/>
      <c r="D40" s="266"/>
      <c r="E40" s="266"/>
      <c r="F40" s="437"/>
      <c r="G40" s="437"/>
      <c r="H40" s="267"/>
      <c r="I40" s="267"/>
      <c r="J40" s="438"/>
      <c r="K40" s="438"/>
      <c r="L40" s="968"/>
    </row>
    <row r="41" spans="2:15" s="225" customFormat="1" ht="39.6" customHeight="1" x14ac:dyDescent="0.25">
      <c r="B41" s="963"/>
      <c r="C41" s="967"/>
      <c r="D41" s="971" t="s">
        <v>1324</v>
      </c>
      <c r="E41" s="971"/>
      <c r="F41" s="255" t="s">
        <v>1319</v>
      </c>
      <c r="G41" s="255" t="s">
        <v>1320</v>
      </c>
      <c r="H41" s="255" t="s">
        <v>1321</v>
      </c>
      <c r="I41" s="255" t="s">
        <v>1322</v>
      </c>
      <c r="J41" s="265" t="s">
        <v>1313</v>
      </c>
      <c r="K41" s="265" t="s">
        <v>1314</v>
      </c>
      <c r="L41" s="968"/>
      <c r="N41" s="98"/>
      <c r="O41" s="114"/>
    </row>
    <row r="42" spans="2:15" s="223" customFormat="1" ht="14.45" customHeight="1" x14ac:dyDescent="0.25">
      <c r="B42" s="963"/>
      <c r="C42" s="967"/>
      <c r="D42" s="271">
        <v>1</v>
      </c>
      <c r="E42" s="323"/>
      <c r="F42" s="323"/>
      <c r="G42" s="344"/>
      <c r="H42" s="440"/>
      <c r="I42" s="440"/>
      <c r="J42" s="344"/>
      <c r="K42" s="344"/>
      <c r="L42" s="968"/>
      <c r="N42" s="98"/>
    </row>
    <row r="43" spans="2:15" s="223" customFormat="1" ht="14.45" customHeight="1" x14ac:dyDescent="0.2">
      <c r="B43" s="963"/>
      <c r="C43" s="967"/>
      <c r="D43" s="271">
        <v>2</v>
      </c>
      <c r="E43" s="323"/>
      <c r="F43" s="323"/>
      <c r="G43" s="344"/>
      <c r="H43" s="440"/>
      <c r="I43" s="440"/>
      <c r="J43" s="344"/>
      <c r="K43" s="344"/>
      <c r="L43" s="968"/>
    </row>
    <row r="44" spans="2:15" s="223" customFormat="1" ht="14.45" customHeight="1" x14ac:dyDescent="0.2">
      <c r="B44" s="963"/>
      <c r="C44" s="967"/>
      <c r="D44" s="271">
        <v>3</v>
      </c>
      <c r="E44" s="323"/>
      <c r="F44" s="323"/>
      <c r="G44" s="344"/>
      <c r="H44" s="440"/>
      <c r="I44" s="440"/>
      <c r="J44" s="344"/>
      <c r="K44" s="323"/>
      <c r="L44" s="968"/>
    </row>
    <row r="45" spans="2:15" s="223" customFormat="1" ht="14.45" customHeight="1" x14ac:dyDescent="0.2">
      <c r="B45" s="963"/>
      <c r="C45" s="967"/>
      <c r="D45" s="13">
        <v>4</v>
      </c>
      <c r="E45" s="322" t="s">
        <v>551</v>
      </c>
      <c r="F45" s="323"/>
      <c r="G45" s="344"/>
      <c r="H45" s="440"/>
      <c r="I45" s="440"/>
      <c r="J45" s="344"/>
      <c r="K45" s="444"/>
      <c r="L45" s="968"/>
    </row>
    <row r="46" spans="2:15" s="223" customFormat="1" ht="14.45" customHeight="1" x14ac:dyDescent="0.2">
      <c r="B46" s="963"/>
      <c r="C46" s="967"/>
      <c r="D46" s="271">
        <v>5</v>
      </c>
      <c r="E46" s="323"/>
      <c r="F46" s="323"/>
      <c r="G46" s="344"/>
      <c r="H46" s="440"/>
      <c r="I46" s="440"/>
      <c r="J46" s="344"/>
      <c r="K46" s="323"/>
      <c r="L46" s="968"/>
    </row>
    <row r="47" spans="2:15" s="223" customFormat="1" ht="14.45" customHeight="1" x14ac:dyDescent="0.2">
      <c r="B47" s="963"/>
      <c r="C47" s="967"/>
      <c r="D47" s="271">
        <v>6</v>
      </c>
      <c r="E47" s="323"/>
      <c r="F47" s="323"/>
      <c r="G47" s="344"/>
      <c r="H47" s="440"/>
      <c r="I47" s="440"/>
      <c r="J47" s="344"/>
      <c r="K47" s="323"/>
      <c r="L47" s="968"/>
    </row>
    <row r="48" spans="2:15" s="223" customFormat="1" ht="14.45" customHeight="1" x14ac:dyDescent="0.2">
      <c r="B48" s="963"/>
      <c r="C48" s="967"/>
      <c r="D48" s="271">
        <v>7</v>
      </c>
      <c r="E48" s="323"/>
      <c r="F48" s="323"/>
      <c r="G48" s="344"/>
      <c r="H48" s="440"/>
      <c r="I48" s="440"/>
      <c r="J48" s="344"/>
      <c r="K48" s="323"/>
      <c r="L48" s="968"/>
    </row>
    <row r="49" spans="2:15" s="223" customFormat="1" ht="14.45" customHeight="1" x14ac:dyDescent="0.2">
      <c r="B49" s="963"/>
      <c r="C49" s="967"/>
      <c r="D49" s="271">
        <v>8</v>
      </c>
      <c r="E49" s="323"/>
      <c r="F49" s="323"/>
      <c r="G49" s="344"/>
      <c r="H49" s="440"/>
      <c r="I49" s="440"/>
      <c r="J49" s="344"/>
      <c r="K49" s="323"/>
      <c r="L49" s="968"/>
    </row>
    <row r="50" spans="2:15" s="223" customFormat="1" ht="14.45" customHeight="1" x14ac:dyDescent="0.2">
      <c r="B50" s="963"/>
      <c r="C50" s="967"/>
      <c r="D50" s="271">
        <v>9</v>
      </c>
      <c r="E50" s="323"/>
      <c r="F50" s="323"/>
      <c r="G50" s="344"/>
      <c r="H50" s="440"/>
      <c r="I50" s="440"/>
      <c r="J50" s="344"/>
      <c r="K50" s="323"/>
      <c r="L50" s="968"/>
    </row>
    <row r="51" spans="2:15" s="223" customFormat="1" ht="15" customHeight="1" x14ac:dyDescent="0.2">
      <c r="B51" s="963"/>
      <c r="C51" s="967"/>
      <c r="D51" s="271">
        <v>10</v>
      </c>
      <c r="E51" s="323"/>
      <c r="F51" s="323"/>
      <c r="G51" s="344"/>
      <c r="H51" s="440"/>
      <c r="I51" s="440"/>
      <c r="J51" s="344"/>
      <c r="K51" s="323"/>
      <c r="L51" s="968"/>
    </row>
    <row r="52" spans="2:15" s="223" customFormat="1" ht="7.9" customHeight="1" thickBot="1" x14ac:dyDescent="0.25">
      <c r="B52" s="964"/>
      <c r="C52" s="855"/>
      <c r="D52" s="972"/>
      <c r="E52" s="972"/>
      <c r="F52" s="972"/>
      <c r="G52" s="972"/>
      <c r="H52" s="972"/>
      <c r="I52" s="972"/>
      <c r="J52" s="972"/>
      <c r="K52" s="972"/>
      <c r="L52" s="973"/>
    </row>
    <row r="53" spans="2:15" s="223" customFormat="1" ht="18" customHeight="1" thickBot="1" x14ac:dyDescent="0.25">
      <c r="B53" s="962" t="s">
        <v>17</v>
      </c>
      <c r="C53" s="735" t="s">
        <v>1317</v>
      </c>
      <c r="D53" s="735"/>
      <c r="E53" s="735"/>
      <c r="F53" s="735"/>
      <c r="G53" s="735"/>
      <c r="H53" s="735"/>
      <c r="I53" s="735"/>
      <c r="J53" s="735"/>
      <c r="K53" s="735"/>
      <c r="L53" s="736"/>
    </row>
    <row r="54" spans="2:15" s="223" customFormat="1" ht="7.9" customHeight="1" x14ac:dyDescent="0.2">
      <c r="B54" s="963" t="s">
        <v>17</v>
      </c>
      <c r="C54" s="967"/>
      <c r="D54" s="436"/>
      <c r="E54" s="436"/>
      <c r="F54" s="436"/>
      <c r="G54" s="436"/>
      <c r="H54" s="436"/>
      <c r="I54" s="436"/>
      <c r="J54" s="436"/>
      <c r="K54" s="436"/>
      <c r="L54" s="968"/>
    </row>
    <row r="55" spans="2:15" s="223" customFormat="1" ht="20.45" customHeight="1" x14ac:dyDescent="0.2">
      <c r="B55" s="963"/>
      <c r="C55" s="967"/>
      <c r="D55" s="969" t="s">
        <v>1310</v>
      </c>
      <c r="E55" s="969"/>
      <c r="F55" s="316"/>
      <c r="G55" s="437"/>
      <c r="H55" s="970" t="s">
        <v>1311</v>
      </c>
      <c r="I55" s="970"/>
      <c r="J55" s="443"/>
      <c r="K55" s="438"/>
      <c r="L55" s="968"/>
    </row>
    <row r="56" spans="2:15" s="223" customFormat="1" ht="7.15" customHeight="1" x14ac:dyDescent="0.2">
      <c r="B56" s="963"/>
      <c r="C56" s="967"/>
      <c r="D56" s="266"/>
      <c r="E56" s="266"/>
      <c r="F56" s="437"/>
      <c r="G56" s="437"/>
      <c r="H56" s="267"/>
      <c r="I56" s="267"/>
      <c r="J56" s="438"/>
      <c r="K56" s="438"/>
      <c r="L56" s="968"/>
    </row>
    <row r="57" spans="2:15" s="225" customFormat="1" ht="39.6" customHeight="1" x14ac:dyDescent="0.25">
      <c r="B57" s="963"/>
      <c r="C57" s="967"/>
      <c r="D57" s="971" t="s">
        <v>1325</v>
      </c>
      <c r="E57" s="971"/>
      <c r="F57" s="255" t="s">
        <v>1319</v>
      </c>
      <c r="G57" s="255" t="s">
        <v>1320</v>
      </c>
      <c r="H57" s="255" t="s">
        <v>1321</v>
      </c>
      <c r="I57" s="255" t="s">
        <v>1322</v>
      </c>
      <c r="J57" s="265" t="s">
        <v>1313</v>
      </c>
      <c r="K57" s="265" t="s">
        <v>1314</v>
      </c>
      <c r="L57" s="968"/>
      <c r="N57" s="98"/>
      <c r="O57" s="114"/>
    </row>
    <row r="58" spans="2:15" s="223" customFormat="1" ht="14.45" customHeight="1" x14ac:dyDescent="0.25">
      <c r="B58" s="963"/>
      <c r="C58" s="967"/>
      <c r="D58" s="271">
        <v>1</v>
      </c>
      <c r="E58" s="323"/>
      <c r="F58" s="323"/>
      <c r="G58" s="344"/>
      <c r="H58" s="440"/>
      <c r="I58" s="440"/>
      <c r="J58" s="344"/>
      <c r="K58" s="344"/>
      <c r="L58" s="968"/>
      <c r="N58" s="98"/>
    </row>
    <row r="59" spans="2:15" s="223" customFormat="1" ht="14.45" customHeight="1" x14ac:dyDescent="0.2">
      <c r="B59" s="963"/>
      <c r="C59" s="967"/>
      <c r="D59" s="271">
        <v>2</v>
      </c>
      <c r="E59" s="323"/>
      <c r="F59" s="323"/>
      <c r="G59" s="344"/>
      <c r="H59" s="440"/>
      <c r="I59" s="440"/>
      <c r="J59" s="344"/>
      <c r="K59" s="344"/>
      <c r="L59" s="968"/>
    </row>
    <row r="60" spans="2:15" s="223" customFormat="1" ht="14.45" customHeight="1" x14ac:dyDescent="0.2">
      <c r="B60" s="963"/>
      <c r="C60" s="967"/>
      <c r="D60" s="271">
        <v>3</v>
      </c>
      <c r="E60" s="323"/>
      <c r="F60" s="323"/>
      <c r="G60" s="344"/>
      <c r="H60" s="440"/>
      <c r="I60" s="440"/>
      <c r="J60" s="344"/>
      <c r="K60" s="323"/>
      <c r="L60" s="968"/>
    </row>
    <row r="61" spans="2:15" s="223" customFormat="1" ht="14.45" customHeight="1" x14ac:dyDescent="0.2">
      <c r="B61" s="963"/>
      <c r="C61" s="967"/>
      <c r="D61" s="13">
        <v>4</v>
      </c>
      <c r="E61" s="322" t="s">
        <v>551</v>
      </c>
      <c r="F61" s="323"/>
      <c r="G61" s="344"/>
      <c r="H61" s="440"/>
      <c r="I61" s="440"/>
      <c r="J61" s="344"/>
      <c r="K61" s="444"/>
      <c r="L61" s="968"/>
    </row>
    <row r="62" spans="2:15" s="223" customFormat="1" ht="14.45" customHeight="1" x14ac:dyDescent="0.2">
      <c r="B62" s="963"/>
      <c r="C62" s="967"/>
      <c r="D62" s="271">
        <v>5</v>
      </c>
      <c r="E62" s="323"/>
      <c r="F62" s="323"/>
      <c r="G62" s="344"/>
      <c r="H62" s="440"/>
      <c r="I62" s="440"/>
      <c r="J62" s="344"/>
      <c r="K62" s="323"/>
      <c r="L62" s="968"/>
    </row>
    <row r="63" spans="2:15" s="223" customFormat="1" ht="14.45" customHeight="1" x14ac:dyDescent="0.2">
      <c r="B63" s="963"/>
      <c r="C63" s="967"/>
      <c r="D63" s="271">
        <v>6</v>
      </c>
      <c r="E63" s="323"/>
      <c r="F63" s="323"/>
      <c r="G63" s="344"/>
      <c r="H63" s="440"/>
      <c r="I63" s="440"/>
      <c r="J63" s="344"/>
      <c r="K63" s="323"/>
      <c r="L63" s="968"/>
    </row>
    <row r="64" spans="2:15" s="223" customFormat="1" ht="14.45" customHeight="1" x14ac:dyDescent="0.2">
      <c r="B64" s="963"/>
      <c r="C64" s="967"/>
      <c r="D64" s="271">
        <v>7</v>
      </c>
      <c r="E64" s="323"/>
      <c r="F64" s="323"/>
      <c r="G64" s="344"/>
      <c r="H64" s="440"/>
      <c r="I64" s="440"/>
      <c r="J64" s="344"/>
      <c r="K64" s="323"/>
      <c r="L64" s="968"/>
    </row>
    <row r="65" spans="2:12" s="223" customFormat="1" ht="14.45" customHeight="1" x14ac:dyDescent="0.2">
      <c r="B65" s="963"/>
      <c r="C65" s="967"/>
      <c r="D65" s="271">
        <v>8</v>
      </c>
      <c r="E65" s="323"/>
      <c r="F65" s="323"/>
      <c r="G65" s="344"/>
      <c r="H65" s="440"/>
      <c r="I65" s="440"/>
      <c r="J65" s="344"/>
      <c r="K65" s="323"/>
      <c r="L65" s="968"/>
    </row>
    <row r="66" spans="2:12" s="223" customFormat="1" ht="14.45" customHeight="1" x14ac:dyDescent="0.2">
      <c r="B66" s="963"/>
      <c r="C66" s="967"/>
      <c r="D66" s="271">
        <v>9</v>
      </c>
      <c r="E66" s="323"/>
      <c r="F66" s="323"/>
      <c r="G66" s="344"/>
      <c r="H66" s="440"/>
      <c r="I66" s="440"/>
      <c r="J66" s="344"/>
      <c r="K66" s="323"/>
      <c r="L66" s="968"/>
    </row>
    <row r="67" spans="2:12" s="223" customFormat="1" ht="15" customHeight="1" x14ac:dyDescent="0.2">
      <c r="B67" s="963"/>
      <c r="C67" s="967"/>
      <c r="D67" s="271">
        <v>10</v>
      </c>
      <c r="E67" s="323"/>
      <c r="F67" s="323"/>
      <c r="G67" s="344"/>
      <c r="H67" s="440"/>
      <c r="I67" s="440"/>
      <c r="J67" s="344"/>
      <c r="K67" s="323"/>
      <c r="L67" s="968"/>
    </row>
    <row r="68" spans="2:12" s="223" customFormat="1" ht="7.9" customHeight="1" thickBot="1" x14ac:dyDescent="0.25">
      <c r="B68" s="964"/>
      <c r="C68" s="855"/>
      <c r="D68" s="972"/>
      <c r="E68" s="972"/>
      <c r="F68" s="972"/>
      <c r="G68" s="972"/>
      <c r="H68" s="972"/>
      <c r="I68" s="972"/>
      <c r="J68" s="972"/>
      <c r="K68" s="972"/>
      <c r="L68" s="973"/>
    </row>
    <row r="69" spans="2:12" ht="15" customHeight="1" thickBot="1" x14ac:dyDescent="0.25">
      <c r="B69" s="906" t="s">
        <v>760</v>
      </c>
      <c r="C69" s="907"/>
      <c r="D69" s="907"/>
      <c r="E69" s="908"/>
      <c r="F69" s="974"/>
      <c r="G69" s="975"/>
      <c r="H69" s="975"/>
      <c r="I69" s="975"/>
      <c r="J69" s="975"/>
      <c r="K69" s="975"/>
      <c r="L69" s="976"/>
    </row>
    <row r="70" spans="2:12" ht="15" customHeight="1" thickBot="1" x14ac:dyDescent="0.25">
      <c r="B70" s="798" t="s">
        <v>40</v>
      </c>
      <c r="C70" s="799"/>
      <c r="D70" s="799"/>
      <c r="E70" s="799"/>
      <c r="F70" s="799"/>
      <c r="G70" s="799"/>
      <c r="H70" s="799"/>
      <c r="I70" s="799"/>
      <c r="J70" s="799"/>
      <c r="K70" s="799"/>
      <c r="L70" s="800"/>
    </row>
  </sheetData>
  <sheetProtection algorithmName="SHA-512" hashValue="/M2/EDtwIVVbUKgxIl0uYNL9BG6mxhQN1luHnp6IOYAzHWRQIPHQyJhTe9oqpzxd5TdRyUtLanSOJ0NprTvycQ==" saltValue="muLTOGwwAeQW3nP9bnmvxg==" spinCount="100000" sheet="1" objects="1" scenarios="1"/>
  <mergeCells count="41">
    <mergeCell ref="B2:E2"/>
    <mergeCell ref="C52:L52"/>
    <mergeCell ref="C54:C67"/>
    <mergeCell ref="C6:C19"/>
    <mergeCell ref="H7:I7"/>
    <mergeCell ref="J2:L2"/>
    <mergeCell ref="C38:C51"/>
    <mergeCell ref="L38:L51"/>
    <mergeCell ref="D39:E39"/>
    <mergeCell ref="H39:I39"/>
    <mergeCell ref="D41:E41"/>
    <mergeCell ref="D7:E7"/>
    <mergeCell ref="D9:E9"/>
    <mergeCell ref="C5:L5"/>
    <mergeCell ref="B21:B36"/>
    <mergeCell ref="C20:L20"/>
    <mergeCell ref="L6:L19"/>
    <mergeCell ref="B70:L70"/>
    <mergeCell ref="L54:L67"/>
    <mergeCell ref="D55:E55"/>
    <mergeCell ref="H55:I55"/>
    <mergeCell ref="D57:E57"/>
    <mergeCell ref="C68:L68"/>
    <mergeCell ref="B69:E69"/>
    <mergeCell ref="F69:L69"/>
    <mergeCell ref="A1:M1"/>
    <mergeCell ref="B37:B52"/>
    <mergeCell ref="B53:B68"/>
    <mergeCell ref="C21:L21"/>
    <mergeCell ref="C37:L37"/>
    <mergeCell ref="C53:L53"/>
    <mergeCell ref="B4:L4"/>
    <mergeCell ref="B3:L3"/>
    <mergeCell ref="C22:C35"/>
    <mergeCell ref="L22:L35"/>
    <mergeCell ref="D23:E23"/>
    <mergeCell ref="H23:I23"/>
    <mergeCell ref="D25:E25"/>
    <mergeCell ref="C36:L36"/>
    <mergeCell ref="B5:B20"/>
    <mergeCell ref="F2:I2"/>
  </mergeCells>
  <dataValidations count="6">
    <dataValidation type="list" allowBlank="1" showInputMessage="1" showErrorMessage="1" sqref="F10:F19 F26:F35 F42:F51 F58:F67" xr:uid="{C29FD7A0-C4E0-4494-B03B-910D7D149E18}">
      <formula1>CountryUnknown</formula1>
    </dataValidation>
    <dataValidation type="list" allowBlank="1" showInputMessage="1" showErrorMessage="1" sqref="G10:G19 G26:G35 G42:G51 G58:G67" xr:uid="{828D8535-2B65-497D-A0F2-43CA5C0CA8C9}">
      <formula1>ProductSort</formula1>
    </dataValidation>
    <dataValidation type="decimal" allowBlank="1" showInputMessage="1" showErrorMessage="1" sqref="H10:I19 H26:I35 H42:I51 H58:I67" xr:uid="{937001DA-53C3-4BEE-B11E-47F3998C66DA}">
      <formula1>0</formula1>
      <formula2>1</formula2>
    </dataValidation>
    <dataValidation type="list" allowBlank="1" showInputMessage="1" showErrorMessage="1" sqref="K10:K19 K26:K35 K42:K51 K58:K67" xr:uid="{AF21BF58-EB43-451E-907D-6E02EA53C313}">
      <formula1>AlternateSuppliers</formula1>
    </dataValidation>
    <dataValidation type="list" allowBlank="1" showInputMessage="1" sqref="J10:J19 J26:J35 J42:J51 J58:J67" xr:uid="{47E592CC-15DB-4903-98CC-1644ACA3FDDC}">
      <formula1>SupplierFactor</formula1>
    </dataValidation>
    <dataValidation type="whole" operator="greaterThanOrEqual" allowBlank="1" showInputMessage="1" showErrorMessage="1" sqref="F7 J7 J23 F23 J39 F39 F55 J55" xr:uid="{7DF4860C-5144-40F5-B30D-9AC4B4B76645}">
      <formula1>0</formula1>
    </dataValidation>
  </dataValidations>
  <hyperlinks>
    <hyperlink ref="B2:E2" location="'3d'!A1" display="Previous Page " xr:uid="{851B37F3-80FD-40BE-B239-23933335123F}"/>
    <hyperlink ref="J2:L2" location="'5a'!A1" display="Next Page" xr:uid="{5F310F9F-487F-45E4-9677-EBF60485EE9B}"/>
  </hyperlinks>
  <pageMargins left="0.7" right="0.7" top="0.75" bottom="0.75" header="0.3" footer="0.3"/>
  <pageSetup scale="45"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expression" priority="4" id="{D4003EF0-B4DE-416D-B101-A3CBFE67BFAB}">
            <xm:f>IF(SUM('3b'!$G$22,'3b'!$J$22)&gt;0,FALSE,TRUE)</xm:f>
            <x14:dxf>
              <fill>
                <patternFill>
                  <bgColor theme="0" tint="-0.14996795556505021"/>
                </patternFill>
              </fill>
            </x14:dxf>
          </x14:cfRule>
          <xm:sqref>E10:K19 F7 J7</xm:sqref>
        </x14:conditionalFormatting>
        <x14:conditionalFormatting xmlns:xm="http://schemas.microsoft.com/office/excel/2006/main">
          <x14:cfRule type="expression" priority="3" id="{06B5818B-E085-4770-9B20-73BFCB87F0B4}">
            <xm:f>IF(SUM('3b'!$N$22,'3b'!$P$22)&gt;0,FALSE,TRUE)</xm:f>
            <x14:dxf>
              <fill>
                <patternFill>
                  <bgColor theme="0" tint="-0.14996795556505021"/>
                </patternFill>
              </fill>
            </x14:dxf>
          </x14:cfRule>
          <xm:sqref>E26:K35 F23 J23</xm:sqref>
        </x14:conditionalFormatting>
        <x14:conditionalFormatting xmlns:xm="http://schemas.microsoft.com/office/excel/2006/main">
          <x14:cfRule type="expression" priority="2" id="{D3756ECB-41CE-4FC4-8901-E2379EA1DAF1}">
            <xm:f>IF(SUM('3b'!$S$22,'3b'!$U$22)&gt;0, FALSE,TRUE)</xm:f>
            <x14:dxf>
              <fill>
                <patternFill>
                  <bgColor theme="0" tint="-0.14996795556505021"/>
                </patternFill>
              </fill>
            </x14:dxf>
          </x14:cfRule>
          <xm:sqref>E42:K51 F39 J39</xm:sqref>
        </x14:conditionalFormatting>
        <x14:conditionalFormatting xmlns:xm="http://schemas.microsoft.com/office/excel/2006/main">
          <x14:cfRule type="expression" priority="1" id="{81038810-CE82-4E10-9915-A098B6C1544A}">
            <xm:f>IF(SUM('3b'!$X$22,'3b'!$Z$22)&gt;0,FALSE,TRUE)</xm:f>
            <x14:dxf>
              <fill>
                <patternFill>
                  <bgColor theme="0" tint="-0.14996795556505021"/>
                </patternFill>
              </fill>
            </x14:dxf>
          </x14:cfRule>
          <xm:sqref>E58:K67 F55 J55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9E3E7-9DC3-4C08-A365-DADE6EB08B8B}">
  <sheetPr>
    <pageSetUpPr fitToPage="1"/>
  </sheetPr>
  <dimension ref="A1:R56"/>
  <sheetViews>
    <sheetView showGridLines="0" showRowColHeaders="0" zoomScale="90" zoomScaleNormal="90" workbookViewId="0">
      <selection activeCell="B4" sqref="B4:O4"/>
    </sheetView>
  </sheetViews>
  <sheetFormatPr defaultColWidth="8.85546875" defaultRowHeight="12.75" x14ac:dyDescent="0.2"/>
  <cols>
    <col min="1" max="1" width="5.7109375" style="10" customWidth="1"/>
    <col min="2" max="2" width="2.85546875" style="10" customWidth="1"/>
    <col min="3" max="3" width="2.85546875" style="10" hidden="1" customWidth="1"/>
    <col min="4" max="4" width="2.28515625" style="10" customWidth="1"/>
    <col min="5" max="5" width="10.85546875" style="9" customWidth="1"/>
    <col min="6" max="6" width="23.5703125" style="10" customWidth="1"/>
    <col min="7" max="7" width="12.28515625" style="10" customWidth="1"/>
    <col min="8" max="8" width="16.7109375" style="11" customWidth="1"/>
    <col min="9" max="9" width="17.7109375" style="11" customWidth="1"/>
    <col min="10" max="11" width="21.140625" style="11" customWidth="1"/>
    <col min="12" max="12" width="13.140625" style="11" customWidth="1"/>
    <col min="13" max="15" width="20.85546875" style="11" customWidth="1"/>
    <col min="16" max="16384" width="8.85546875" style="10"/>
  </cols>
  <sheetData>
    <row r="1" spans="1:18" ht="16.5" thickBot="1" x14ac:dyDescent="0.3">
      <c r="A1" s="697" t="s">
        <v>1369</v>
      </c>
      <c r="B1" s="697"/>
      <c r="C1" s="697"/>
      <c r="D1" s="697"/>
      <c r="E1" s="697"/>
      <c r="F1" s="697"/>
      <c r="G1" s="697"/>
      <c r="H1" s="697"/>
      <c r="I1" s="697"/>
      <c r="J1" s="697"/>
      <c r="K1" s="697"/>
      <c r="L1" s="697"/>
      <c r="M1" s="697"/>
      <c r="N1" s="697"/>
      <c r="O1" s="697"/>
      <c r="P1" s="697"/>
    </row>
    <row r="2" spans="1:18" ht="14.45" customHeight="1" thickBot="1" x14ac:dyDescent="0.25">
      <c r="B2" s="698" t="s">
        <v>0</v>
      </c>
      <c r="C2" s="699"/>
      <c r="D2" s="699"/>
      <c r="E2" s="699"/>
      <c r="F2" s="699"/>
      <c r="G2" s="700"/>
      <c r="H2" s="700"/>
      <c r="I2" s="700"/>
      <c r="J2" s="700"/>
      <c r="K2" s="700"/>
      <c r="L2" s="700"/>
      <c r="M2" s="700"/>
      <c r="N2" s="981" t="s">
        <v>1</v>
      </c>
      <c r="O2" s="982"/>
    </row>
    <row r="3" spans="1:18" ht="13.5" thickBot="1" x14ac:dyDescent="0.25">
      <c r="B3" s="983" t="s">
        <v>848</v>
      </c>
      <c r="C3" s="984"/>
      <c r="D3" s="984"/>
      <c r="E3" s="984"/>
      <c r="F3" s="984"/>
      <c r="G3" s="984"/>
      <c r="H3" s="984"/>
      <c r="I3" s="984"/>
      <c r="J3" s="984"/>
      <c r="K3" s="984"/>
      <c r="L3" s="984"/>
      <c r="M3" s="984"/>
      <c r="N3" s="984"/>
      <c r="O3" s="985"/>
    </row>
    <row r="4" spans="1:18" ht="49.9" customHeight="1" thickBot="1" x14ac:dyDescent="0.25">
      <c r="B4" s="986" t="s">
        <v>1330</v>
      </c>
      <c r="C4" s="987"/>
      <c r="D4" s="987"/>
      <c r="E4" s="987"/>
      <c r="F4" s="987"/>
      <c r="G4" s="987"/>
      <c r="H4" s="987"/>
      <c r="I4" s="987"/>
      <c r="J4" s="987"/>
      <c r="K4" s="987"/>
      <c r="L4" s="987"/>
      <c r="M4" s="987"/>
      <c r="N4" s="987"/>
      <c r="O4" s="988"/>
    </row>
    <row r="5" spans="1:18" s="3" customFormat="1" ht="13.5" thickBot="1" x14ac:dyDescent="0.25">
      <c r="B5" s="1006" t="s">
        <v>3</v>
      </c>
      <c r="C5" s="734" t="s">
        <v>1284</v>
      </c>
      <c r="D5" s="735"/>
      <c r="E5" s="735"/>
      <c r="F5" s="735"/>
      <c r="G5" s="735"/>
      <c r="H5" s="735"/>
      <c r="I5" s="735"/>
      <c r="J5" s="735"/>
      <c r="K5" s="735"/>
      <c r="L5" s="735"/>
      <c r="M5" s="735"/>
      <c r="N5" s="735"/>
      <c r="O5" s="736"/>
    </row>
    <row r="6" spans="1:18" s="37" customFormat="1" ht="52.9" customHeight="1" x14ac:dyDescent="0.25">
      <c r="B6" s="813"/>
      <c r="C6" s="995" t="s">
        <v>1047</v>
      </c>
      <c r="D6" s="1007"/>
      <c r="E6" s="1007"/>
      <c r="F6" s="1008"/>
      <c r="G6" s="193" t="s">
        <v>730</v>
      </c>
      <c r="H6" s="194" t="s">
        <v>994</v>
      </c>
      <c r="I6" s="194" t="s">
        <v>1329</v>
      </c>
      <c r="J6" s="194" t="s">
        <v>1286</v>
      </c>
      <c r="K6" s="210" t="s">
        <v>1287</v>
      </c>
      <c r="L6" s="241" t="s">
        <v>1240</v>
      </c>
      <c r="M6" s="194" t="s">
        <v>1248</v>
      </c>
      <c r="N6" s="233" t="s">
        <v>1249</v>
      </c>
      <c r="O6" s="195" t="s">
        <v>1250</v>
      </c>
      <c r="R6" s="9"/>
    </row>
    <row r="7" spans="1:18" ht="12" customHeight="1" x14ac:dyDescent="0.2">
      <c r="B7" s="813"/>
      <c r="C7" s="191">
        <v>1</v>
      </c>
      <c r="D7" s="998" t="s">
        <v>99</v>
      </c>
      <c r="E7" s="999"/>
      <c r="F7" s="1000"/>
      <c r="G7" s="297">
        <f>SUM(G8:G10)</f>
        <v>0</v>
      </c>
      <c r="H7" s="13"/>
      <c r="I7" s="211"/>
      <c r="J7" s="13"/>
      <c r="K7" s="237"/>
      <c r="L7" s="445"/>
      <c r="M7" s="447"/>
      <c r="N7" s="447"/>
      <c r="O7" s="448"/>
      <c r="Q7" s="106"/>
    </row>
    <row r="8" spans="1:18" ht="12" customHeight="1" x14ac:dyDescent="0.2">
      <c r="B8" s="813"/>
      <c r="C8" s="191"/>
      <c r="D8" s="189" t="s">
        <v>1034</v>
      </c>
      <c r="E8" s="1001" t="s">
        <v>128</v>
      </c>
      <c r="F8" s="1002"/>
      <c r="G8" s="461"/>
      <c r="H8" s="462"/>
      <c r="I8" s="463"/>
      <c r="J8" s="462"/>
      <c r="K8" s="450"/>
      <c r="L8" s="464"/>
      <c r="M8" s="465"/>
      <c r="N8" s="465"/>
      <c r="O8" s="466"/>
      <c r="Q8" s="106"/>
    </row>
    <row r="9" spans="1:18" ht="12" customHeight="1" x14ac:dyDescent="0.2">
      <c r="B9" s="813"/>
      <c r="C9" s="191"/>
      <c r="D9" s="189" t="s">
        <v>1036</v>
      </c>
      <c r="E9" s="115" t="s">
        <v>28</v>
      </c>
      <c r="F9" s="460" t="s">
        <v>74</v>
      </c>
      <c r="G9" s="461"/>
      <c r="H9" s="462"/>
      <c r="I9" s="463"/>
      <c r="J9" s="462"/>
      <c r="K9" s="450"/>
      <c r="L9" s="464"/>
      <c r="M9" s="465"/>
      <c r="N9" s="465"/>
      <c r="O9" s="466"/>
      <c r="Q9" s="106"/>
    </row>
    <row r="10" spans="1:18" ht="12" customHeight="1" x14ac:dyDescent="0.2">
      <c r="B10" s="813"/>
      <c r="C10" s="191"/>
      <c r="D10" s="189" t="s">
        <v>1046</v>
      </c>
      <c r="E10" s="115" t="s">
        <v>28</v>
      </c>
      <c r="F10" s="460" t="s">
        <v>74</v>
      </c>
      <c r="G10" s="461"/>
      <c r="H10" s="462"/>
      <c r="I10" s="463"/>
      <c r="J10" s="462"/>
      <c r="K10" s="450"/>
      <c r="L10" s="464"/>
      <c r="M10" s="465"/>
      <c r="N10" s="465"/>
      <c r="O10" s="466"/>
      <c r="Q10" s="106"/>
    </row>
    <row r="11" spans="1:18" ht="12" customHeight="1" x14ac:dyDescent="0.2">
      <c r="B11" s="813"/>
      <c r="C11" s="191">
        <v>2</v>
      </c>
      <c r="D11" s="978" t="s">
        <v>158</v>
      </c>
      <c r="E11" s="979"/>
      <c r="F11" s="980"/>
      <c r="G11" s="461"/>
      <c r="H11" s="462"/>
      <c r="I11" s="463"/>
      <c r="J11" s="462"/>
      <c r="K11" s="450"/>
      <c r="L11" s="464"/>
      <c r="M11" s="465"/>
      <c r="N11" s="465"/>
      <c r="O11" s="466"/>
      <c r="R11" s="35"/>
    </row>
    <row r="12" spans="1:18" ht="12" customHeight="1" x14ac:dyDescent="0.2">
      <c r="B12" s="813"/>
      <c r="C12" s="191">
        <v>3</v>
      </c>
      <c r="D12" s="978" t="s">
        <v>556</v>
      </c>
      <c r="E12" s="979"/>
      <c r="F12" s="980"/>
      <c r="G12" s="461"/>
      <c r="H12" s="462"/>
      <c r="I12" s="463"/>
      <c r="J12" s="462"/>
      <c r="K12" s="450"/>
      <c r="L12" s="464"/>
      <c r="M12" s="465"/>
      <c r="N12" s="465"/>
      <c r="O12" s="466"/>
      <c r="R12" s="35"/>
    </row>
    <row r="13" spans="1:18" ht="12" customHeight="1" x14ac:dyDescent="0.2">
      <c r="B13" s="813"/>
      <c r="C13" s="191">
        <v>4</v>
      </c>
      <c r="D13" s="978" t="s">
        <v>186</v>
      </c>
      <c r="E13" s="979"/>
      <c r="F13" s="980"/>
      <c r="G13" s="461"/>
      <c r="H13" s="462"/>
      <c r="I13" s="463"/>
      <c r="J13" s="462"/>
      <c r="K13" s="450"/>
      <c r="L13" s="464"/>
      <c r="M13" s="465"/>
      <c r="N13" s="465"/>
      <c r="O13" s="466"/>
    </row>
    <row r="14" spans="1:18" ht="12" customHeight="1" x14ac:dyDescent="0.2">
      <c r="B14" s="813"/>
      <c r="C14" s="191">
        <v>5</v>
      </c>
      <c r="D14" s="978" t="s">
        <v>555</v>
      </c>
      <c r="E14" s="979"/>
      <c r="F14" s="980"/>
      <c r="G14" s="461"/>
      <c r="H14" s="462"/>
      <c r="I14" s="463"/>
      <c r="J14" s="462"/>
      <c r="K14" s="450"/>
      <c r="L14" s="464"/>
      <c r="M14" s="465"/>
      <c r="N14" s="465"/>
      <c r="O14" s="466"/>
    </row>
    <row r="15" spans="1:18" ht="12" customHeight="1" x14ac:dyDescent="0.2">
      <c r="B15" s="813"/>
      <c r="C15" s="191">
        <v>6</v>
      </c>
      <c r="D15" s="978" t="s">
        <v>731</v>
      </c>
      <c r="E15" s="979"/>
      <c r="F15" s="980"/>
      <c r="G15" s="461"/>
      <c r="H15" s="462"/>
      <c r="I15" s="463"/>
      <c r="J15" s="462"/>
      <c r="K15" s="450"/>
      <c r="L15" s="464"/>
      <c r="M15" s="465"/>
      <c r="N15" s="465"/>
      <c r="O15" s="466"/>
    </row>
    <row r="16" spans="1:18" ht="12" customHeight="1" x14ac:dyDescent="0.2">
      <c r="B16" s="813"/>
      <c r="C16" s="191">
        <v>7</v>
      </c>
      <c r="D16" s="978" t="s">
        <v>732</v>
      </c>
      <c r="E16" s="979"/>
      <c r="F16" s="980"/>
      <c r="G16" s="461"/>
      <c r="H16" s="462"/>
      <c r="I16" s="463"/>
      <c r="J16" s="462"/>
      <c r="K16" s="450"/>
      <c r="L16" s="464"/>
      <c r="M16" s="465"/>
      <c r="N16" s="465"/>
      <c r="O16" s="466"/>
    </row>
    <row r="17" spans="2:18" ht="12" customHeight="1" x14ac:dyDescent="0.2">
      <c r="B17" s="813"/>
      <c r="C17" s="191">
        <v>8</v>
      </c>
      <c r="D17" s="978" t="s">
        <v>733</v>
      </c>
      <c r="E17" s="979"/>
      <c r="F17" s="980"/>
      <c r="G17" s="461"/>
      <c r="H17" s="462"/>
      <c r="I17" s="463"/>
      <c r="J17" s="462"/>
      <c r="K17" s="450"/>
      <c r="L17" s="464"/>
      <c r="M17" s="465"/>
      <c r="N17" s="465"/>
      <c r="O17" s="466"/>
      <c r="R17" s="97"/>
    </row>
    <row r="18" spans="2:18" ht="12" customHeight="1" x14ac:dyDescent="0.2">
      <c r="B18" s="813"/>
      <c r="C18" s="191">
        <v>9</v>
      </c>
      <c r="D18" s="978" t="s">
        <v>734</v>
      </c>
      <c r="E18" s="979"/>
      <c r="F18" s="980"/>
      <c r="G18" s="461"/>
      <c r="H18" s="462"/>
      <c r="I18" s="463"/>
      <c r="J18" s="462"/>
      <c r="K18" s="450"/>
      <c r="L18" s="464"/>
      <c r="M18" s="465"/>
      <c r="N18" s="465"/>
      <c r="O18" s="466"/>
    </row>
    <row r="19" spans="2:18" ht="12" customHeight="1" x14ac:dyDescent="0.2">
      <c r="B19" s="813"/>
      <c r="C19" s="191">
        <v>10</v>
      </c>
      <c r="D19" s="978" t="s">
        <v>735</v>
      </c>
      <c r="E19" s="979"/>
      <c r="F19" s="980"/>
      <c r="G19" s="461"/>
      <c r="H19" s="462"/>
      <c r="I19" s="463"/>
      <c r="J19" s="462"/>
      <c r="K19" s="450"/>
      <c r="L19" s="464"/>
      <c r="M19" s="465"/>
      <c r="N19" s="465"/>
      <c r="O19" s="466"/>
      <c r="R19" s="101"/>
    </row>
    <row r="20" spans="2:18" ht="12" customHeight="1" x14ac:dyDescent="0.2">
      <c r="B20" s="813"/>
      <c r="C20" s="191">
        <v>11</v>
      </c>
      <c r="D20" s="978" t="s">
        <v>736</v>
      </c>
      <c r="E20" s="979"/>
      <c r="F20" s="980"/>
      <c r="G20" s="461"/>
      <c r="H20" s="462"/>
      <c r="I20" s="463"/>
      <c r="J20" s="462"/>
      <c r="K20" s="450"/>
      <c r="L20" s="464"/>
      <c r="M20" s="465"/>
      <c r="N20" s="465"/>
      <c r="O20" s="466"/>
    </row>
    <row r="21" spans="2:18" ht="12" customHeight="1" x14ac:dyDescent="0.2">
      <c r="B21" s="813"/>
      <c r="C21" s="191">
        <v>12</v>
      </c>
      <c r="D21" s="978" t="s">
        <v>1012</v>
      </c>
      <c r="E21" s="979"/>
      <c r="F21" s="980"/>
      <c r="G21" s="461"/>
      <c r="H21" s="462"/>
      <c r="I21" s="463"/>
      <c r="J21" s="462"/>
      <c r="K21" s="450"/>
      <c r="L21" s="464"/>
      <c r="M21" s="465"/>
      <c r="N21" s="465"/>
      <c r="O21" s="466"/>
    </row>
    <row r="22" spans="2:18" ht="12" customHeight="1" x14ac:dyDescent="0.2">
      <c r="B22" s="813"/>
      <c r="C22" s="191">
        <v>13</v>
      </c>
      <c r="D22" s="978" t="s">
        <v>738</v>
      </c>
      <c r="E22" s="979"/>
      <c r="F22" s="980"/>
      <c r="G22" s="461"/>
      <c r="H22" s="462"/>
      <c r="I22" s="463"/>
      <c r="J22" s="462"/>
      <c r="K22" s="450"/>
      <c r="L22" s="464"/>
      <c r="M22" s="465"/>
      <c r="N22" s="465"/>
      <c r="O22" s="466"/>
    </row>
    <row r="23" spans="2:18" ht="12" customHeight="1" x14ac:dyDescent="0.2">
      <c r="B23" s="813"/>
      <c r="C23" s="191">
        <v>14</v>
      </c>
      <c r="D23" s="978" t="s">
        <v>558</v>
      </c>
      <c r="E23" s="979"/>
      <c r="F23" s="980"/>
      <c r="G23" s="461"/>
      <c r="H23" s="462"/>
      <c r="I23" s="463"/>
      <c r="J23" s="462"/>
      <c r="K23" s="450"/>
      <c r="L23" s="464"/>
      <c r="M23" s="465"/>
      <c r="N23" s="465"/>
      <c r="O23" s="466"/>
    </row>
    <row r="24" spans="2:18" ht="12" customHeight="1" x14ac:dyDescent="0.2">
      <c r="B24" s="813"/>
      <c r="C24" s="191">
        <v>15</v>
      </c>
      <c r="D24" s="978" t="s">
        <v>559</v>
      </c>
      <c r="E24" s="979"/>
      <c r="F24" s="980"/>
      <c r="G24" s="461"/>
      <c r="H24" s="462"/>
      <c r="I24" s="463"/>
      <c r="J24" s="462"/>
      <c r="K24" s="450"/>
      <c r="L24" s="464"/>
      <c r="M24" s="465"/>
      <c r="N24" s="465"/>
      <c r="O24" s="466"/>
    </row>
    <row r="25" spans="2:18" ht="12" customHeight="1" x14ac:dyDescent="0.2">
      <c r="B25" s="813"/>
      <c r="C25" s="191">
        <v>16</v>
      </c>
      <c r="D25" s="989" t="s">
        <v>557</v>
      </c>
      <c r="E25" s="989"/>
      <c r="F25" s="989"/>
      <c r="G25" s="461"/>
      <c r="H25" s="462"/>
      <c r="I25" s="463"/>
      <c r="J25" s="462"/>
      <c r="K25" s="450"/>
      <c r="L25" s="464"/>
      <c r="M25" s="465"/>
      <c r="N25" s="465"/>
      <c r="O25" s="466"/>
    </row>
    <row r="26" spans="2:18" ht="12" customHeight="1" x14ac:dyDescent="0.2">
      <c r="B26" s="813"/>
      <c r="C26" s="191">
        <v>17</v>
      </c>
      <c r="D26" s="989" t="s">
        <v>28</v>
      </c>
      <c r="E26" s="989"/>
      <c r="F26" s="323" t="s">
        <v>74</v>
      </c>
      <c r="G26" s="461"/>
      <c r="H26" s="462"/>
      <c r="I26" s="463"/>
      <c r="J26" s="462"/>
      <c r="K26" s="450"/>
      <c r="L26" s="464"/>
      <c r="M26" s="465"/>
      <c r="N26" s="465"/>
      <c r="O26" s="466"/>
    </row>
    <row r="27" spans="2:18" ht="12" customHeight="1" x14ac:dyDescent="0.2">
      <c r="B27" s="813"/>
      <c r="C27" s="191">
        <v>18</v>
      </c>
      <c r="D27" s="989" t="s">
        <v>28</v>
      </c>
      <c r="E27" s="989"/>
      <c r="F27" s="323" t="s">
        <v>74</v>
      </c>
      <c r="G27" s="461"/>
      <c r="H27" s="462"/>
      <c r="I27" s="463"/>
      <c r="J27" s="462"/>
      <c r="K27" s="450"/>
      <c r="L27" s="464"/>
      <c r="M27" s="465"/>
      <c r="N27" s="465"/>
      <c r="O27" s="466"/>
    </row>
    <row r="28" spans="2:18" ht="12" customHeight="1" x14ac:dyDescent="0.2">
      <c r="B28" s="813"/>
      <c r="C28" s="191">
        <v>19</v>
      </c>
      <c r="D28" s="989" t="s">
        <v>28</v>
      </c>
      <c r="E28" s="989"/>
      <c r="F28" s="323" t="s">
        <v>74</v>
      </c>
      <c r="G28" s="461"/>
      <c r="H28" s="462"/>
      <c r="I28" s="463"/>
      <c r="J28" s="462"/>
      <c r="K28" s="450"/>
      <c r="L28" s="464"/>
      <c r="M28" s="465"/>
      <c r="N28" s="465"/>
      <c r="O28" s="466"/>
    </row>
    <row r="29" spans="2:18" ht="12" customHeight="1" thickBot="1" x14ac:dyDescent="0.25">
      <c r="B29" s="814"/>
      <c r="C29" s="108">
        <v>20</v>
      </c>
      <c r="D29" s="990" t="s">
        <v>28</v>
      </c>
      <c r="E29" s="990"/>
      <c r="F29" s="327" t="s">
        <v>74</v>
      </c>
      <c r="G29" s="467"/>
      <c r="H29" s="468"/>
      <c r="I29" s="469"/>
      <c r="J29" s="468"/>
      <c r="K29" s="456"/>
      <c r="L29" s="470"/>
      <c r="M29" s="471"/>
      <c r="N29" s="471"/>
      <c r="O29" s="472"/>
    </row>
    <row r="30" spans="2:18" ht="13.5" thickBot="1" x14ac:dyDescent="0.25">
      <c r="B30" s="903" t="s">
        <v>9</v>
      </c>
      <c r="C30" s="992" t="s">
        <v>1285</v>
      </c>
      <c r="D30" s="993"/>
      <c r="E30" s="993"/>
      <c r="F30" s="993"/>
      <c r="G30" s="993"/>
      <c r="H30" s="993"/>
      <c r="I30" s="993"/>
      <c r="J30" s="993"/>
      <c r="K30" s="993"/>
      <c r="L30" s="993"/>
      <c r="M30" s="993"/>
      <c r="N30" s="993"/>
      <c r="O30" s="994"/>
    </row>
    <row r="31" spans="2:18" ht="38.25" x14ac:dyDescent="0.2">
      <c r="B31" s="901"/>
      <c r="C31" s="995" t="s">
        <v>1047</v>
      </c>
      <c r="D31" s="996"/>
      <c r="E31" s="996"/>
      <c r="F31" s="997"/>
      <c r="G31" s="193" t="s">
        <v>730</v>
      </c>
      <c r="H31" s="194" t="s">
        <v>994</v>
      </c>
      <c r="I31" s="74" t="s">
        <v>1329</v>
      </c>
      <c r="J31" s="194" t="s">
        <v>1288</v>
      </c>
      <c r="K31" s="210" t="s">
        <v>1287</v>
      </c>
      <c r="L31" s="241" t="s">
        <v>1240</v>
      </c>
      <c r="M31" s="233" t="s">
        <v>1248</v>
      </c>
      <c r="N31" s="233" t="s">
        <v>1249</v>
      </c>
      <c r="O31" s="235" t="s">
        <v>1250</v>
      </c>
    </row>
    <row r="32" spans="2:18" ht="12" customHeight="1" x14ac:dyDescent="0.2">
      <c r="B32" s="901"/>
      <c r="C32" s="191">
        <v>1</v>
      </c>
      <c r="D32" s="998" t="s">
        <v>99</v>
      </c>
      <c r="E32" s="999"/>
      <c r="F32" s="1000"/>
      <c r="G32" s="297">
        <f>SUM(G33:G35)</f>
        <v>0</v>
      </c>
      <c r="H32" s="13"/>
      <c r="I32" s="211"/>
      <c r="J32" s="237"/>
      <c r="K32" s="237"/>
      <c r="L32" s="446"/>
      <c r="M32" s="447"/>
      <c r="N32" s="447"/>
      <c r="O32" s="448"/>
    </row>
    <row r="33" spans="2:15" ht="12" customHeight="1" x14ac:dyDescent="0.2">
      <c r="B33" s="901"/>
      <c r="C33" s="191"/>
      <c r="D33" s="189" t="s">
        <v>1034</v>
      </c>
      <c r="E33" s="1001" t="s">
        <v>128</v>
      </c>
      <c r="F33" s="1002"/>
      <c r="G33" s="323"/>
      <c r="H33" s="444"/>
      <c r="I33" s="449"/>
      <c r="J33" s="444"/>
      <c r="K33" s="450"/>
      <c r="L33" s="451"/>
      <c r="M33" s="452"/>
      <c r="N33" s="452"/>
      <c r="O33" s="453"/>
    </row>
    <row r="34" spans="2:15" ht="12" customHeight="1" x14ac:dyDescent="0.2">
      <c r="B34" s="901"/>
      <c r="C34" s="191"/>
      <c r="D34" s="189" t="s">
        <v>1036</v>
      </c>
      <c r="E34" s="115" t="s">
        <v>28</v>
      </c>
      <c r="F34" s="460" t="s">
        <v>74</v>
      </c>
      <c r="G34" s="323"/>
      <c r="H34" s="444"/>
      <c r="I34" s="449"/>
      <c r="J34" s="444"/>
      <c r="K34" s="450"/>
      <c r="L34" s="451"/>
      <c r="M34" s="452"/>
      <c r="N34" s="452"/>
      <c r="O34" s="453"/>
    </row>
    <row r="35" spans="2:15" ht="12" customHeight="1" x14ac:dyDescent="0.2">
      <c r="B35" s="901"/>
      <c r="C35" s="191"/>
      <c r="D35" s="189" t="s">
        <v>1046</v>
      </c>
      <c r="E35" s="115" t="s">
        <v>28</v>
      </c>
      <c r="F35" s="460" t="s">
        <v>74</v>
      </c>
      <c r="G35" s="323"/>
      <c r="H35" s="444"/>
      <c r="I35" s="449"/>
      <c r="J35" s="444"/>
      <c r="K35" s="450"/>
      <c r="L35" s="451"/>
      <c r="M35" s="452"/>
      <c r="N35" s="452"/>
      <c r="O35" s="453"/>
    </row>
    <row r="36" spans="2:15" ht="12" customHeight="1" x14ac:dyDescent="0.2">
      <c r="B36" s="901"/>
      <c r="C36" s="191">
        <v>2</v>
      </c>
      <c r="D36" s="1003" t="s">
        <v>158</v>
      </c>
      <c r="E36" s="1004"/>
      <c r="F36" s="1005"/>
      <c r="G36" s="323"/>
      <c r="H36" s="444"/>
      <c r="I36" s="449"/>
      <c r="J36" s="444"/>
      <c r="K36" s="450"/>
      <c r="L36" s="451"/>
      <c r="M36" s="452"/>
      <c r="N36" s="452"/>
      <c r="O36" s="453"/>
    </row>
    <row r="37" spans="2:15" ht="12" customHeight="1" x14ac:dyDescent="0.2">
      <c r="B37" s="901"/>
      <c r="C37" s="191">
        <v>3</v>
      </c>
      <c r="D37" s="989" t="s">
        <v>556</v>
      </c>
      <c r="E37" s="989"/>
      <c r="F37" s="989"/>
      <c r="G37" s="323"/>
      <c r="H37" s="444"/>
      <c r="I37" s="449"/>
      <c r="J37" s="444"/>
      <c r="K37" s="450"/>
      <c r="L37" s="451"/>
      <c r="M37" s="452"/>
      <c r="N37" s="452"/>
      <c r="O37" s="453"/>
    </row>
    <row r="38" spans="2:15" ht="12" customHeight="1" x14ac:dyDescent="0.2">
      <c r="B38" s="901"/>
      <c r="C38" s="191">
        <v>4</v>
      </c>
      <c r="D38" s="989" t="s">
        <v>186</v>
      </c>
      <c r="E38" s="989"/>
      <c r="F38" s="989"/>
      <c r="G38" s="323"/>
      <c r="H38" s="444"/>
      <c r="I38" s="449"/>
      <c r="J38" s="444"/>
      <c r="K38" s="450"/>
      <c r="L38" s="451"/>
      <c r="M38" s="452"/>
      <c r="N38" s="452"/>
      <c r="O38" s="453"/>
    </row>
    <row r="39" spans="2:15" ht="12" customHeight="1" x14ac:dyDescent="0.2">
      <c r="B39" s="901"/>
      <c r="C39" s="191">
        <v>5</v>
      </c>
      <c r="D39" s="989" t="s">
        <v>555</v>
      </c>
      <c r="E39" s="989"/>
      <c r="F39" s="989"/>
      <c r="G39" s="323"/>
      <c r="H39" s="444"/>
      <c r="I39" s="449"/>
      <c r="J39" s="444"/>
      <c r="K39" s="450"/>
      <c r="L39" s="451"/>
      <c r="M39" s="452"/>
      <c r="N39" s="452"/>
      <c r="O39" s="453"/>
    </row>
    <row r="40" spans="2:15" ht="12" customHeight="1" x14ac:dyDescent="0.2">
      <c r="B40" s="901"/>
      <c r="C40" s="191">
        <v>6</v>
      </c>
      <c r="D40" s="989" t="s">
        <v>731</v>
      </c>
      <c r="E40" s="989"/>
      <c r="F40" s="989"/>
      <c r="G40" s="323"/>
      <c r="H40" s="444"/>
      <c r="I40" s="449"/>
      <c r="J40" s="444"/>
      <c r="K40" s="450"/>
      <c r="L40" s="451"/>
      <c r="M40" s="452"/>
      <c r="N40" s="452"/>
      <c r="O40" s="453"/>
    </row>
    <row r="41" spans="2:15" ht="12" customHeight="1" x14ac:dyDescent="0.2">
      <c r="B41" s="901"/>
      <c r="C41" s="191">
        <v>7</v>
      </c>
      <c r="D41" s="989" t="s">
        <v>732</v>
      </c>
      <c r="E41" s="989"/>
      <c r="F41" s="989"/>
      <c r="G41" s="323"/>
      <c r="H41" s="444"/>
      <c r="I41" s="449"/>
      <c r="J41" s="444"/>
      <c r="K41" s="450"/>
      <c r="L41" s="451"/>
      <c r="M41" s="452"/>
      <c r="N41" s="452"/>
      <c r="O41" s="453"/>
    </row>
    <row r="42" spans="2:15" ht="12" customHeight="1" x14ac:dyDescent="0.2">
      <c r="B42" s="901"/>
      <c r="C42" s="191">
        <v>8</v>
      </c>
      <c r="D42" s="989" t="s">
        <v>733</v>
      </c>
      <c r="E42" s="989"/>
      <c r="F42" s="989"/>
      <c r="G42" s="323"/>
      <c r="H42" s="444"/>
      <c r="I42" s="449"/>
      <c r="J42" s="444"/>
      <c r="K42" s="450"/>
      <c r="L42" s="451"/>
      <c r="M42" s="452"/>
      <c r="N42" s="452"/>
      <c r="O42" s="453"/>
    </row>
    <row r="43" spans="2:15" ht="12" customHeight="1" x14ac:dyDescent="0.2">
      <c r="B43" s="901"/>
      <c r="C43" s="191">
        <v>9</v>
      </c>
      <c r="D43" s="989" t="s">
        <v>734</v>
      </c>
      <c r="E43" s="989"/>
      <c r="F43" s="989"/>
      <c r="G43" s="323"/>
      <c r="H43" s="444"/>
      <c r="I43" s="449"/>
      <c r="J43" s="444"/>
      <c r="K43" s="450"/>
      <c r="L43" s="451"/>
      <c r="M43" s="452"/>
      <c r="N43" s="452"/>
      <c r="O43" s="453"/>
    </row>
    <row r="44" spans="2:15" ht="12" customHeight="1" x14ac:dyDescent="0.2">
      <c r="B44" s="901"/>
      <c r="C44" s="191">
        <v>10</v>
      </c>
      <c r="D44" s="989" t="s">
        <v>735</v>
      </c>
      <c r="E44" s="989"/>
      <c r="F44" s="989"/>
      <c r="G44" s="323"/>
      <c r="H44" s="444"/>
      <c r="I44" s="449"/>
      <c r="J44" s="444"/>
      <c r="K44" s="450"/>
      <c r="L44" s="451"/>
      <c r="M44" s="452"/>
      <c r="N44" s="452"/>
      <c r="O44" s="453"/>
    </row>
    <row r="45" spans="2:15" ht="12" customHeight="1" x14ac:dyDescent="0.2">
      <c r="B45" s="901"/>
      <c r="C45" s="191">
        <v>11</v>
      </c>
      <c r="D45" s="989" t="s">
        <v>736</v>
      </c>
      <c r="E45" s="989"/>
      <c r="F45" s="989"/>
      <c r="G45" s="323"/>
      <c r="H45" s="444"/>
      <c r="I45" s="449"/>
      <c r="J45" s="444"/>
      <c r="K45" s="450"/>
      <c r="L45" s="451"/>
      <c r="M45" s="452"/>
      <c r="N45" s="452"/>
      <c r="O45" s="453"/>
    </row>
    <row r="46" spans="2:15" ht="12" customHeight="1" x14ac:dyDescent="0.2">
      <c r="B46" s="901"/>
      <c r="C46" s="191">
        <v>12</v>
      </c>
      <c r="D46" s="989" t="s">
        <v>1012</v>
      </c>
      <c r="E46" s="989"/>
      <c r="F46" s="989"/>
      <c r="G46" s="323"/>
      <c r="H46" s="444"/>
      <c r="I46" s="449"/>
      <c r="J46" s="444"/>
      <c r="K46" s="450"/>
      <c r="L46" s="451"/>
      <c r="M46" s="452"/>
      <c r="N46" s="452"/>
      <c r="O46" s="453"/>
    </row>
    <row r="47" spans="2:15" ht="12" customHeight="1" x14ac:dyDescent="0.2">
      <c r="B47" s="901"/>
      <c r="C47" s="191">
        <v>13</v>
      </c>
      <c r="D47" s="989" t="s">
        <v>738</v>
      </c>
      <c r="E47" s="989"/>
      <c r="F47" s="989"/>
      <c r="G47" s="323"/>
      <c r="H47" s="444"/>
      <c r="I47" s="449"/>
      <c r="J47" s="444"/>
      <c r="K47" s="450"/>
      <c r="L47" s="451"/>
      <c r="M47" s="452"/>
      <c r="N47" s="452"/>
      <c r="O47" s="453"/>
    </row>
    <row r="48" spans="2:15" ht="12" customHeight="1" x14ac:dyDescent="0.2">
      <c r="B48" s="901"/>
      <c r="C48" s="191">
        <v>14</v>
      </c>
      <c r="D48" s="989" t="s">
        <v>558</v>
      </c>
      <c r="E48" s="989"/>
      <c r="F48" s="989"/>
      <c r="G48" s="323"/>
      <c r="H48" s="444"/>
      <c r="I48" s="449"/>
      <c r="J48" s="444"/>
      <c r="K48" s="450"/>
      <c r="L48" s="451"/>
      <c r="M48" s="452"/>
      <c r="N48" s="452"/>
      <c r="O48" s="453"/>
    </row>
    <row r="49" spans="2:15" ht="12" customHeight="1" x14ac:dyDescent="0.2">
      <c r="B49" s="901"/>
      <c r="C49" s="191">
        <v>15</v>
      </c>
      <c r="D49" s="989" t="s">
        <v>559</v>
      </c>
      <c r="E49" s="989"/>
      <c r="F49" s="989"/>
      <c r="G49" s="323"/>
      <c r="H49" s="444"/>
      <c r="I49" s="449"/>
      <c r="J49" s="444"/>
      <c r="K49" s="450"/>
      <c r="L49" s="451"/>
      <c r="M49" s="452"/>
      <c r="N49" s="452"/>
      <c r="O49" s="453"/>
    </row>
    <row r="50" spans="2:15" ht="12" customHeight="1" x14ac:dyDescent="0.2">
      <c r="B50" s="901"/>
      <c r="C50" s="191">
        <v>16</v>
      </c>
      <c r="D50" s="989" t="s">
        <v>557</v>
      </c>
      <c r="E50" s="989"/>
      <c r="F50" s="989"/>
      <c r="G50" s="323"/>
      <c r="H50" s="444"/>
      <c r="I50" s="449"/>
      <c r="J50" s="444"/>
      <c r="K50" s="450"/>
      <c r="L50" s="451"/>
      <c r="M50" s="452"/>
      <c r="N50" s="452"/>
      <c r="O50" s="453"/>
    </row>
    <row r="51" spans="2:15" ht="12" customHeight="1" x14ac:dyDescent="0.2">
      <c r="B51" s="901"/>
      <c r="C51" s="191">
        <v>21</v>
      </c>
      <c r="D51" s="989" t="s">
        <v>28</v>
      </c>
      <c r="E51" s="989"/>
      <c r="F51" s="323" t="s">
        <v>74</v>
      </c>
      <c r="G51" s="323"/>
      <c r="H51" s="444"/>
      <c r="I51" s="449"/>
      <c r="J51" s="444"/>
      <c r="K51" s="450"/>
      <c r="L51" s="451"/>
      <c r="M51" s="452"/>
      <c r="N51" s="452"/>
      <c r="O51" s="453"/>
    </row>
    <row r="52" spans="2:15" ht="12" customHeight="1" x14ac:dyDescent="0.2">
      <c r="B52" s="901"/>
      <c r="C52" s="191">
        <v>22</v>
      </c>
      <c r="D52" s="989" t="s">
        <v>28</v>
      </c>
      <c r="E52" s="989"/>
      <c r="F52" s="323" t="s">
        <v>74</v>
      </c>
      <c r="G52" s="323"/>
      <c r="H52" s="444"/>
      <c r="I52" s="449"/>
      <c r="J52" s="444"/>
      <c r="K52" s="450"/>
      <c r="L52" s="451"/>
      <c r="M52" s="452"/>
      <c r="N52" s="452"/>
      <c r="O52" s="453"/>
    </row>
    <row r="53" spans="2:15" ht="12" customHeight="1" x14ac:dyDescent="0.2">
      <c r="B53" s="901"/>
      <c r="C53" s="191">
        <v>23</v>
      </c>
      <c r="D53" s="989" t="s">
        <v>28</v>
      </c>
      <c r="E53" s="989"/>
      <c r="F53" s="323" t="s">
        <v>74</v>
      </c>
      <c r="G53" s="323"/>
      <c r="H53" s="444"/>
      <c r="I53" s="449"/>
      <c r="J53" s="444"/>
      <c r="K53" s="450"/>
      <c r="L53" s="451"/>
      <c r="M53" s="452"/>
      <c r="N53" s="452"/>
      <c r="O53" s="453"/>
    </row>
    <row r="54" spans="2:15" ht="12" customHeight="1" thickBot="1" x14ac:dyDescent="0.25">
      <c r="B54" s="991"/>
      <c r="C54" s="108">
        <v>24</v>
      </c>
      <c r="D54" s="990" t="s">
        <v>28</v>
      </c>
      <c r="E54" s="990"/>
      <c r="F54" s="327" t="s">
        <v>74</v>
      </c>
      <c r="G54" s="327"/>
      <c r="H54" s="454"/>
      <c r="I54" s="455"/>
      <c r="J54" s="454"/>
      <c r="K54" s="456"/>
      <c r="L54" s="457"/>
      <c r="M54" s="458"/>
      <c r="N54" s="458"/>
      <c r="O54" s="459"/>
    </row>
    <row r="55" spans="2:15" ht="13.5" thickBot="1" x14ac:dyDescent="0.25">
      <c r="B55" s="906" t="s">
        <v>760</v>
      </c>
      <c r="C55" s="907"/>
      <c r="D55" s="907"/>
      <c r="E55" s="908"/>
      <c r="F55" s="1009"/>
      <c r="G55" s="1010"/>
      <c r="H55" s="1010"/>
      <c r="I55" s="1010"/>
      <c r="J55" s="1010"/>
      <c r="K55" s="1010"/>
      <c r="L55" s="1010"/>
      <c r="M55" s="1010"/>
      <c r="N55" s="1010"/>
      <c r="O55" s="1011"/>
    </row>
    <row r="56" spans="2:15" ht="15" customHeight="1" thickBot="1" x14ac:dyDescent="0.25">
      <c r="B56" s="798" t="s">
        <v>40</v>
      </c>
      <c r="C56" s="799"/>
      <c r="D56" s="799"/>
      <c r="E56" s="799"/>
      <c r="F56" s="799"/>
      <c r="G56" s="799"/>
      <c r="H56" s="799"/>
      <c r="I56" s="799"/>
      <c r="J56" s="799"/>
      <c r="K56" s="799"/>
      <c r="L56" s="799"/>
      <c r="M56" s="799"/>
      <c r="N56" s="799"/>
      <c r="O56" s="800"/>
    </row>
  </sheetData>
  <sheetProtection algorithmName="SHA-512" hashValue="SOTYYnv7XZs97754YhTxaxqsi7ZiLPgfXzwf22bAqzal/gB0j6357qNtWTm1nhZFWGyPOJZl6SCDEVi8EEqRow==" saltValue="pchdlqFzAJKvGKp9kYp5+w==" spinCount="100000" sheet="1" objects="1" scenarios="1"/>
  <mergeCells count="57">
    <mergeCell ref="B56:O56"/>
    <mergeCell ref="D51:E51"/>
    <mergeCell ref="D52:E52"/>
    <mergeCell ref="D53:E53"/>
    <mergeCell ref="D54:E54"/>
    <mergeCell ref="B55:E55"/>
    <mergeCell ref="F55:O55"/>
    <mergeCell ref="D50:F50"/>
    <mergeCell ref="D39:F39"/>
    <mergeCell ref="D40:F40"/>
    <mergeCell ref="D41:F41"/>
    <mergeCell ref="D42:F42"/>
    <mergeCell ref="D43:F43"/>
    <mergeCell ref="D44:F44"/>
    <mergeCell ref="D45:F45"/>
    <mergeCell ref="D46:F46"/>
    <mergeCell ref="D47:F47"/>
    <mergeCell ref="D48:F48"/>
    <mergeCell ref="D49:F49"/>
    <mergeCell ref="D28:E28"/>
    <mergeCell ref="D29:E29"/>
    <mergeCell ref="B30:B54"/>
    <mergeCell ref="C30:O30"/>
    <mergeCell ref="C31:F31"/>
    <mergeCell ref="D32:F32"/>
    <mergeCell ref="E33:F33"/>
    <mergeCell ref="D36:F36"/>
    <mergeCell ref="D37:F37"/>
    <mergeCell ref="D38:F38"/>
    <mergeCell ref="B5:B29"/>
    <mergeCell ref="C5:O5"/>
    <mergeCell ref="C6:F6"/>
    <mergeCell ref="D7:F7"/>
    <mergeCell ref="E8:F8"/>
    <mergeCell ref="D11:F11"/>
    <mergeCell ref="D27:E27"/>
    <mergeCell ref="D16:F16"/>
    <mergeCell ref="D17:F17"/>
    <mergeCell ref="D18:F18"/>
    <mergeCell ref="D19:F19"/>
    <mergeCell ref="D20:F20"/>
    <mergeCell ref="D21:F21"/>
    <mergeCell ref="D22:F22"/>
    <mergeCell ref="D23:F23"/>
    <mergeCell ref="D24:F24"/>
    <mergeCell ref="D25:F25"/>
    <mergeCell ref="D26:E26"/>
    <mergeCell ref="D12:F12"/>
    <mergeCell ref="D13:F13"/>
    <mergeCell ref="D14:F14"/>
    <mergeCell ref="D15:F15"/>
    <mergeCell ref="A1:P1"/>
    <mergeCell ref="N2:O2"/>
    <mergeCell ref="B3:O3"/>
    <mergeCell ref="B4:O4"/>
    <mergeCell ref="B2:F2"/>
    <mergeCell ref="G2:M2"/>
  </mergeCells>
  <conditionalFormatting sqref="H33:O54 H8:O29">
    <cfRule type="expression" dxfId="15" priority="1">
      <formula>IF(CELL("contents",OFFSET($A$1,ROW()-1,6))&gt;0,FALSE,TRUE)</formula>
    </cfRule>
  </conditionalFormatting>
  <dataValidations count="5">
    <dataValidation type="list" allowBlank="1" showInputMessage="1" sqref="J32:J54 J7:J29" xr:uid="{9640EA45-420B-4C42-9CDF-019B729DB6B8}">
      <formula1>SupplierFactor</formula1>
    </dataValidation>
    <dataValidation type="decimal" allowBlank="1" showInputMessage="1" showErrorMessage="1" sqref="I32:I54 I7:I29" xr:uid="{851A9003-DFCB-49FE-886C-4B04C0ED849A}">
      <formula1>0</formula1>
      <formula2>1</formula2>
    </dataValidation>
    <dataValidation type="whole" operator="greaterThanOrEqual" allowBlank="1" showInputMessage="1" showErrorMessage="1" sqref="G7:I29 G32:I54" xr:uid="{8B1206FB-4AD1-4F14-A478-69713FA43305}">
      <formula1>0</formula1>
    </dataValidation>
    <dataValidation type="list" allowBlank="1" showInputMessage="1" showErrorMessage="1" sqref="K7:K29 K32:K54" xr:uid="{48254408-E81C-4F1E-8236-B1C1CEE50CFF}">
      <formula1>AlternateSuppliers</formula1>
    </dataValidation>
    <dataValidation allowBlank="1" showInputMessage="1" sqref="L7:O29 L32:O54" xr:uid="{84ECBEF8-CEB0-4E52-B9D1-0B8E63241AB1}"/>
  </dataValidations>
  <hyperlinks>
    <hyperlink ref="N2" location="'2'!A1" display="Next Page" xr:uid="{E7F42409-8F67-4BE7-9555-1CFE4C10301C}"/>
    <hyperlink ref="N2:O2" location="'5b'!A1" display="Next Page" xr:uid="{582C950C-9935-447C-B7E5-9703E97C3A12}"/>
    <hyperlink ref="B2:F2" location="'4'!A1" display="Previous Page" xr:uid="{E1FB24A4-F2E6-4743-BF84-670066AEBE79}"/>
  </hyperlinks>
  <pageMargins left="0.7" right="0.7" top="0.75" bottom="0.75" header="0.3" footer="0.3"/>
  <pageSetup scale="41"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EEEBB-89E4-4FA6-95A4-10CB43863C3A}">
  <sheetPr>
    <pageSetUpPr fitToPage="1"/>
  </sheetPr>
  <dimension ref="A1:V80"/>
  <sheetViews>
    <sheetView showGridLines="0" showRowColHeaders="0" zoomScale="80" zoomScaleNormal="80" workbookViewId="0">
      <selection activeCell="I16" sqref="I16"/>
    </sheetView>
  </sheetViews>
  <sheetFormatPr defaultColWidth="8.85546875" defaultRowHeight="12.75" x14ac:dyDescent="0.2"/>
  <cols>
    <col min="1" max="1" width="5.7109375" style="10" customWidth="1"/>
    <col min="2" max="2" width="2.85546875" style="10" customWidth="1"/>
    <col min="3" max="3" width="2.85546875" style="223" hidden="1" customWidth="1"/>
    <col min="4" max="4" width="11.85546875" style="10" customWidth="1"/>
    <col min="5" max="5" width="11" style="9" customWidth="1"/>
    <col min="6" max="6" width="2" style="9" customWidth="1"/>
    <col min="7" max="7" width="22.28515625" style="11" customWidth="1"/>
    <col min="8" max="8" width="21.42578125" style="11" customWidth="1"/>
    <col min="9" max="9" width="21" style="11" customWidth="1"/>
    <col min="10" max="11" width="16.7109375" style="224" customWidth="1"/>
    <col min="12" max="12" width="11.5703125" style="11" customWidth="1"/>
    <col min="13" max="13" width="16.7109375" style="11" customWidth="1"/>
    <col min="14" max="14" width="16.7109375" style="10" customWidth="1"/>
    <col min="15" max="16" width="11.5703125" style="10" customWidth="1"/>
    <col min="17" max="19" width="18.7109375" style="10" customWidth="1"/>
    <col min="20" max="16384" width="8.85546875" style="10"/>
  </cols>
  <sheetData>
    <row r="1" spans="1:22" ht="16.5" thickBot="1" x14ac:dyDescent="0.3">
      <c r="A1" s="697" t="s">
        <v>1369</v>
      </c>
      <c r="B1" s="697"/>
      <c r="C1" s="697"/>
      <c r="D1" s="697"/>
      <c r="E1" s="697"/>
      <c r="F1" s="697"/>
      <c r="G1" s="697"/>
      <c r="H1" s="697"/>
      <c r="I1" s="697"/>
      <c r="J1" s="697"/>
      <c r="K1" s="697"/>
      <c r="L1" s="697"/>
      <c r="M1" s="697"/>
      <c r="N1" s="697"/>
      <c r="O1" s="697"/>
      <c r="P1" s="697"/>
      <c r="Q1" s="697"/>
      <c r="R1" s="697"/>
      <c r="S1" s="697"/>
      <c r="T1" s="697"/>
    </row>
    <row r="2" spans="1:22" s="223" customFormat="1" ht="14.45" customHeight="1" thickBot="1" x14ac:dyDescent="0.25">
      <c r="B2" s="698" t="s">
        <v>0</v>
      </c>
      <c r="C2" s="699"/>
      <c r="D2" s="699"/>
      <c r="E2" s="699"/>
      <c r="F2" s="699"/>
      <c r="G2" s="1014"/>
      <c r="H2" s="1014"/>
      <c r="I2" s="1014"/>
      <c r="J2" s="1014"/>
      <c r="K2" s="1014"/>
      <c r="L2" s="1014"/>
      <c r="M2" s="1014"/>
      <c r="N2" s="1014"/>
      <c r="O2" s="1014"/>
      <c r="P2" s="1014"/>
      <c r="Q2" s="1012" t="s">
        <v>1</v>
      </c>
      <c r="R2" s="1012"/>
      <c r="S2" s="1013"/>
    </row>
    <row r="3" spans="1:22" ht="15" customHeight="1" thickBot="1" x14ac:dyDescent="0.25">
      <c r="B3" s="1026" t="s">
        <v>1277</v>
      </c>
      <c r="C3" s="1027"/>
      <c r="D3" s="1027"/>
      <c r="E3" s="1027"/>
      <c r="F3" s="1027"/>
      <c r="G3" s="1027"/>
      <c r="H3" s="1027"/>
      <c r="I3" s="1027"/>
      <c r="J3" s="1027"/>
      <c r="K3" s="1027"/>
      <c r="L3" s="1027"/>
      <c r="M3" s="1027"/>
      <c r="N3" s="1027"/>
      <c r="O3" s="1027"/>
      <c r="P3" s="1027"/>
      <c r="Q3" s="1027"/>
      <c r="R3" s="1027"/>
      <c r="S3" s="1027"/>
    </row>
    <row r="4" spans="1:22" ht="31.9" customHeight="1" x14ac:dyDescent="0.2">
      <c r="B4" s="812" t="s">
        <v>3</v>
      </c>
      <c r="C4" s="296"/>
      <c r="D4" s="1028" t="s">
        <v>1333</v>
      </c>
      <c r="E4" s="1028"/>
      <c r="F4" s="1028"/>
      <c r="G4" s="1028"/>
      <c r="H4" s="1028"/>
      <c r="I4" s="1028"/>
      <c r="J4" s="1028"/>
      <c r="K4" s="1028"/>
      <c r="L4" s="1028"/>
      <c r="M4" s="1028"/>
      <c r="N4" s="1028"/>
      <c r="O4" s="1028"/>
      <c r="P4" s="1028"/>
      <c r="Q4" s="1028"/>
      <c r="R4" s="1028"/>
      <c r="S4" s="1029"/>
    </row>
    <row r="5" spans="1:22" s="223" customFormat="1" ht="16.149999999999999" customHeight="1" x14ac:dyDescent="0.2">
      <c r="B5" s="813"/>
      <c r="C5" s="295"/>
      <c r="D5" s="1036" t="s">
        <v>1220</v>
      </c>
      <c r="E5" s="971"/>
      <c r="F5" s="971" t="s">
        <v>1280</v>
      </c>
      <c r="G5" s="971"/>
      <c r="H5" s="858" t="s">
        <v>1331</v>
      </c>
      <c r="I5" s="858" t="s">
        <v>1370</v>
      </c>
      <c r="J5" s="1038" t="s">
        <v>1149</v>
      </c>
      <c r="K5" s="1039"/>
      <c r="L5" s="1036"/>
      <c r="M5" s="1038" t="s">
        <v>1150</v>
      </c>
      <c r="N5" s="1039"/>
      <c r="O5" s="1036"/>
      <c r="P5" s="858" t="s">
        <v>1240</v>
      </c>
      <c r="Q5" s="1036" t="s">
        <v>1332</v>
      </c>
      <c r="R5" s="971"/>
      <c r="S5" s="1037"/>
    </row>
    <row r="6" spans="1:22" s="37" customFormat="1" ht="25.9" customHeight="1" x14ac:dyDescent="0.25">
      <c r="B6" s="813"/>
      <c r="C6" s="295"/>
      <c r="D6" s="1036"/>
      <c r="E6" s="971"/>
      <c r="F6" s="971"/>
      <c r="G6" s="971"/>
      <c r="H6" s="858"/>
      <c r="I6" s="858"/>
      <c r="J6" s="255" t="s">
        <v>1221</v>
      </c>
      <c r="K6" s="255" t="s">
        <v>922</v>
      </c>
      <c r="L6" s="255" t="s">
        <v>1229</v>
      </c>
      <c r="M6" s="255" t="s">
        <v>1221</v>
      </c>
      <c r="N6" s="255" t="s">
        <v>922</v>
      </c>
      <c r="O6" s="255" t="s">
        <v>1229</v>
      </c>
      <c r="P6" s="858"/>
      <c r="Q6" s="256">
        <v>2018</v>
      </c>
      <c r="R6" s="255">
        <v>2022</v>
      </c>
      <c r="S6" s="257" t="s">
        <v>1275</v>
      </c>
    </row>
    <row r="7" spans="1:22" ht="12" customHeight="1" x14ac:dyDescent="0.2">
      <c r="B7" s="813"/>
      <c r="C7" s="262">
        <v>1</v>
      </c>
      <c r="D7" s="1030" t="s">
        <v>99</v>
      </c>
      <c r="E7" s="1031"/>
      <c r="F7" s="220">
        <v>1</v>
      </c>
      <c r="G7" s="473"/>
      <c r="H7" s="474"/>
      <c r="I7" s="475"/>
      <c r="J7" s="474"/>
      <c r="K7" s="474"/>
      <c r="L7" s="476"/>
      <c r="M7" s="474"/>
      <c r="N7" s="474"/>
      <c r="O7" s="476"/>
      <c r="P7" s="477"/>
      <c r="Q7" s="478"/>
      <c r="R7" s="479"/>
      <c r="S7" s="480"/>
      <c r="U7" s="37"/>
      <c r="V7" s="223"/>
    </row>
    <row r="8" spans="1:22" ht="12" customHeight="1" x14ac:dyDescent="0.2">
      <c r="B8" s="813"/>
      <c r="C8" s="262">
        <v>1</v>
      </c>
      <c r="D8" s="1032"/>
      <c r="E8" s="1033"/>
      <c r="F8" s="215">
        <v>2</v>
      </c>
      <c r="G8" s="481"/>
      <c r="H8" s="482"/>
      <c r="I8" s="483"/>
      <c r="J8" s="482"/>
      <c r="K8" s="482"/>
      <c r="L8" s="484"/>
      <c r="M8" s="482"/>
      <c r="N8" s="482"/>
      <c r="O8" s="484"/>
      <c r="P8" s="485"/>
      <c r="Q8" s="486"/>
      <c r="R8" s="487"/>
      <c r="S8" s="488"/>
    </row>
    <row r="9" spans="1:22" ht="12" customHeight="1" x14ac:dyDescent="0.2">
      <c r="B9" s="813"/>
      <c r="C9" s="262">
        <v>1</v>
      </c>
      <c r="D9" s="1034"/>
      <c r="E9" s="1035"/>
      <c r="F9" s="221">
        <v>3</v>
      </c>
      <c r="G9" s="489"/>
      <c r="H9" s="490"/>
      <c r="I9" s="491"/>
      <c r="J9" s="490"/>
      <c r="K9" s="490"/>
      <c r="L9" s="492"/>
      <c r="M9" s="490"/>
      <c r="N9" s="490"/>
      <c r="O9" s="492"/>
      <c r="P9" s="493"/>
      <c r="Q9" s="494"/>
      <c r="R9" s="495"/>
      <c r="S9" s="496"/>
    </row>
    <row r="10" spans="1:22" ht="12" customHeight="1" x14ac:dyDescent="0.2">
      <c r="B10" s="813"/>
      <c r="C10" s="262">
        <v>2</v>
      </c>
      <c r="D10" s="1030" t="s">
        <v>158</v>
      </c>
      <c r="E10" s="1031"/>
      <c r="F10" s="220">
        <v>1</v>
      </c>
      <c r="G10" s="473"/>
      <c r="H10" s="474"/>
      <c r="I10" s="475"/>
      <c r="J10" s="474"/>
      <c r="K10" s="474"/>
      <c r="L10" s="476"/>
      <c r="M10" s="474"/>
      <c r="N10" s="474"/>
      <c r="O10" s="476"/>
      <c r="P10" s="477"/>
      <c r="Q10" s="478"/>
      <c r="R10" s="479"/>
      <c r="S10" s="480"/>
    </row>
    <row r="11" spans="1:22" ht="12" customHeight="1" x14ac:dyDescent="0.2">
      <c r="B11" s="813"/>
      <c r="C11" s="262">
        <v>2</v>
      </c>
      <c r="D11" s="1032"/>
      <c r="E11" s="1033"/>
      <c r="F11" s="215">
        <v>2</v>
      </c>
      <c r="G11" s="481"/>
      <c r="H11" s="482"/>
      <c r="I11" s="483"/>
      <c r="J11" s="482"/>
      <c r="K11" s="482"/>
      <c r="L11" s="484"/>
      <c r="M11" s="482"/>
      <c r="N11" s="482"/>
      <c r="O11" s="484"/>
      <c r="P11" s="485"/>
      <c r="Q11" s="486"/>
      <c r="R11" s="487"/>
      <c r="S11" s="488"/>
    </row>
    <row r="12" spans="1:22" ht="12" customHeight="1" x14ac:dyDescent="0.2">
      <c r="B12" s="813"/>
      <c r="C12" s="262">
        <v>2</v>
      </c>
      <c r="D12" s="1034"/>
      <c r="E12" s="1035"/>
      <c r="F12" s="221">
        <v>3</v>
      </c>
      <c r="G12" s="489"/>
      <c r="H12" s="490"/>
      <c r="I12" s="491"/>
      <c r="J12" s="490"/>
      <c r="K12" s="490"/>
      <c r="L12" s="492"/>
      <c r="M12" s="490"/>
      <c r="N12" s="490"/>
      <c r="O12" s="492"/>
      <c r="P12" s="493"/>
      <c r="Q12" s="494"/>
      <c r="R12" s="495"/>
      <c r="S12" s="496"/>
    </row>
    <row r="13" spans="1:22" ht="12" customHeight="1" x14ac:dyDescent="0.2">
      <c r="B13" s="813"/>
      <c r="C13" s="262">
        <v>3</v>
      </c>
      <c r="D13" s="1030" t="s">
        <v>556</v>
      </c>
      <c r="E13" s="1031"/>
      <c r="F13" s="220">
        <v>1</v>
      </c>
      <c r="G13" s="473"/>
      <c r="H13" s="474"/>
      <c r="I13" s="475"/>
      <c r="J13" s="474"/>
      <c r="K13" s="474"/>
      <c r="L13" s="476"/>
      <c r="M13" s="474"/>
      <c r="N13" s="474"/>
      <c r="O13" s="476"/>
      <c r="P13" s="477"/>
      <c r="Q13" s="478"/>
      <c r="R13" s="479"/>
      <c r="S13" s="480"/>
    </row>
    <row r="14" spans="1:22" ht="12" customHeight="1" x14ac:dyDescent="0.2">
      <c r="B14" s="813"/>
      <c r="C14" s="262">
        <v>3</v>
      </c>
      <c r="D14" s="1032"/>
      <c r="E14" s="1033"/>
      <c r="F14" s="215">
        <v>2</v>
      </c>
      <c r="G14" s="481"/>
      <c r="H14" s="497"/>
      <c r="I14" s="498"/>
      <c r="J14" s="482"/>
      <c r="K14" s="482"/>
      <c r="L14" s="484"/>
      <c r="M14" s="482"/>
      <c r="N14" s="482"/>
      <c r="O14" s="484"/>
      <c r="P14" s="499"/>
      <c r="Q14" s="500"/>
      <c r="R14" s="501"/>
      <c r="S14" s="502"/>
    </row>
    <row r="15" spans="1:22" ht="12" customHeight="1" x14ac:dyDescent="0.2">
      <c r="B15" s="813"/>
      <c r="C15" s="262">
        <v>3</v>
      </c>
      <c r="D15" s="1034"/>
      <c r="E15" s="1035"/>
      <c r="F15" s="221">
        <v>3</v>
      </c>
      <c r="G15" s="489"/>
      <c r="H15" s="490"/>
      <c r="I15" s="491"/>
      <c r="J15" s="490"/>
      <c r="K15" s="490"/>
      <c r="L15" s="492"/>
      <c r="M15" s="490"/>
      <c r="N15" s="490"/>
      <c r="O15" s="492"/>
      <c r="P15" s="493"/>
      <c r="Q15" s="494"/>
      <c r="R15" s="495"/>
      <c r="S15" s="496"/>
    </row>
    <row r="16" spans="1:22" ht="12" customHeight="1" x14ac:dyDescent="0.2">
      <c r="B16" s="813"/>
      <c r="C16" s="262">
        <v>4</v>
      </c>
      <c r="D16" s="1030" t="s">
        <v>186</v>
      </c>
      <c r="E16" s="1031"/>
      <c r="F16" s="220">
        <v>1</v>
      </c>
      <c r="G16" s="473"/>
      <c r="H16" s="474"/>
      <c r="I16" s="475"/>
      <c r="J16" s="474"/>
      <c r="K16" s="474"/>
      <c r="L16" s="476"/>
      <c r="M16" s="474"/>
      <c r="N16" s="474"/>
      <c r="O16" s="476"/>
      <c r="P16" s="477"/>
      <c r="Q16" s="478"/>
      <c r="R16" s="479"/>
      <c r="S16" s="480"/>
    </row>
    <row r="17" spans="2:19" ht="12" customHeight="1" x14ac:dyDescent="0.2">
      <c r="B17" s="813"/>
      <c r="C17" s="262">
        <v>4</v>
      </c>
      <c r="D17" s="1032"/>
      <c r="E17" s="1033"/>
      <c r="F17" s="215">
        <v>2</v>
      </c>
      <c r="G17" s="481"/>
      <c r="H17" s="482"/>
      <c r="I17" s="483"/>
      <c r="J17" s="482"/>
      <c r="K17" s="482"/>
      <c r="L17" s="484"/>
      <c r="M17" s="482"/>
      <c r="N17" s="482"/>
      <c r="O17" s="484"/>
      <c r="P17" s="485"/>
      <c r="Q17" s="486"/>
      <c r="R17" s="487"/>
      <c r="S17" s="488"/>
    </row>
    <row r="18" spans="2:19" ht="12" customHeight="1" x14ac:dyDescent="0.2">
      <c r="B18" s="813"/>
      <c r="C18" s="262">
        <v>4</v>
      </c>
      <c r="D18" s="1034"/>
      <c r="E18" s="1035"/>
      <c r="F18" s="221">
        <v>3</v>
      </c>
      <c r="G18" s="489"/>
      <c r="H18" s="490"/>
      <c r="I18" s="491"/>
      <c r="J18" s="490"/>
      <c r="K18" s="490"/>
      <c r="L18" s="492"/>
      <c r="M18" s="490"/>
      <c r="N18" s="490"/>
      <c r="O18" s="492"/>
      <c r="P18" s="493"/>
      <c r="Q18" s="494"/>
      <c r="R18" s="495"/>
      <c r="S18" s="496"/>
    </row>
    <row r="19" spans="2:19" ht="12" customHeight="1" x14ac:dyDescent="0.2">
      <c r="B19" s="813"/>
      <c r="C19" s="262">
        <v>5</v>
      </c>
      <c r="D19" s="1030" t="s">
        <v>555</v>
      </c>
      <c r="E19" s="1031"/>
      <c r="F19" s="220">
        <v>1</v>
      </c>
      <c r="G19" s="473"/>
      <c r="H19" s="474"/>
      <c r="I19" s="475"/>
      <c r="J19" s="474"/>
      <c r="K19" s="474"/>
      <c r="L19" s="476"/>
      <c r="M19" s="474"/>
      <c r="N19" s="474"/>
      <c r="O19" s="476"/>
      <c r="P19" s="477"/>
      <c r="Q19" s="478"/>
      <c r="R19" s="479"/>
      <c r="S19" s="480"/>
    </row>
    <row r="20" spans="2:19" ht="12" customHeight="1" x14ac:dyDescent="0.2">
      <c r="B20" s="813"/>
      <c r="C20" s="262">
        <v>5</v>
      </c>
      <c r="D20" s="1032"/>
      <c r="E20" s="1033"/>
      <c r="F20" s="215">
        <v>2</v>
      </c>
      <c r="G20" s="481"/>
      <c r="H20" s="482"/>
      <c r="I20" s="483"/>
      <c r="J20" s="482"/>
      <c r="K20" s="482"/>
      <c r="L20" s="484"/>
      <c r="M20" s="482"/>
      <c r="N20" s="482"/>
      <c r="O20" s="484"/>
      <c r="P20" s="485"/>
      <c r="Q20" s="486"/>
      <c r="R20" s="487"/>
      <c r="S20" s="488"/>
    </row>
    <row r="21" spans="2:19" ht="12" customHeight="1" x14ac:dyDescent="0.2">
      <c r="B21" s="813"/>
      <c r="C21" s="262">
        <v>5</v>
      </c>
      <c r="D21" s="1034"/>
      <c r="E21" s="1035"/>
      <c r="F21" s="221">
        <v>3</v>
      </c>
      <c r="G21" s="489"/>
      <c r="H21" s="490"/>
      <c r="I21" s="491"/>
      <c r="J21" s="490"/>
      <c r="K21" s="490"/>
      <c r="L21" s="492"/>
      <c r="M21" s="490"/>
      <c r="N21" s="490"/>
      <c r="O21" s="492"/>
      <c r="P21" s="493"/>
      <c r="Q21" s="494"/>
      <c r="R21" s="495"/>
      <c r="S21" s="496"/>
    </row>
    <row r="22" spans="2:19" ht="12" customHeight="1" x14ac:dyDescent="0.2">
      <c r="B22" s="813"/>
      <c r="C22" s="262">
        <v>6</v>
      </c>
      <c r="D22" s="1030" t="s">
        <v>731</v>
      </c>
      <c r="E22" s="1031"/>
      <c r="F22" s="220">
        <v>1</v>
      </c>
      <c r="G22" s="473"/>
      <c r="H22" s="474"/>
      <c r="I22" s="475"/>
      <c r="J22" s="474"/>
      <c r="K22" s="474"/>
      <c r="L22" s="476"/>
      <c r="M22" s="474"/>
      <c r="N22" s="474"/>
      <c r="O22" s="476"/>
      <c r="P22" s="477"/>
      <c r="Q22" s="478"/>
      <c r="R22" s="479"/>
      <c r="S22" s="480"/>
    </row>
    <row r="23" spans="2:19" ht="12" customHeight="1" x14ac:dyDescent="0.2">
      <c r="B23" s="813"/>
      <c r="C23" s="262">
        <v>6</v>
      </c>
      <c r="D23" s="1032"/>
      <c r="E23" s="1033"/>
      <c r="F23" s="215">
        <v>2</v>
      </c>
      <c r="G23" s="481"/>
      <c r="H23" s="482"/>
      <c r="I23" s="483"/>
      <c r="J23" s="482"/>
      <c r="K23" s="482"/>
      <c r="L23" s="484"/>
      <c r="M23" s="482"/>
      <c r="N23" s="482"/>
      <c r="O23" s="484"/>
      <c r="P23" s="485"/>
      <c r="Q23" s="486"/>
      <c r="R23" s="487"/>
      <c r="S23" s="488"/>
    </row>
    <row r="24" spans="2:19" ht="12" customHeight="1" x14ac:dyDescent="0.2">
      <c r="B24" s="813"/>
      <c r="C24" s="262">
        <v>6</v>
      </c>
      <c r="D24" s="1034"/>
      <c r="E24" s="1035"/>
      <c r="F24" s="221">
        <v>3</v>
      </c>
      <c r="G24" s="489"/>
      <c r="H24" s="490"/>
      <c r="I24" s="491"/>
      <c r="J24" s="490"/>
      <c r="K24" s="490"/>
      <c r="L24" s="492"/>
      <c r="M24" s="490"/>
      <c r="N24" s="490"/>
      <c r="O24" s="492"/>
      <c r="P24" s="493"/>
      <c r="Q24" s="494"/>
      <c r="R24" s="495"/>
      <c r="S24" s="496"/>
    </row>
    <row r="25" spans="2:19" ht="12" customHeight="1" x14ac:dyDescent="0.2">
      <c r="B25" s="813"/>
      <c r="C25" s="262">
        <v>7</v>
      </c>
      <c r="D25" s="1030" t="s">
        <v>732</v>
      </c>
      <c r="E25" s="1031"/>
      <c r="F25" s="220">
        <v>1</v>
      </c>
      <c r="G25" s="473"/>
      <c r="H25" s="474"/>
      <c r="I25" s="475"/>
      <c r="J25" s="474"/>
      <c r="K25" s="474"/>
      <c r="L25" s="476"/>
      <c r="M25" s="474"/>
      <c r="N25" s="474"/>
      <c r="O25" s="476"/>
      <c r="P25" s="477"/>
      <c r="Q25" s="478"/>
      <c r="R25" s="479"/>
      <c r="S25" s="480"/>
    </row>
    <row r="26" spans="2:19" ht="12" customHeight="1" x14ac:dyDescent="0.2">
      <c r="B26" s="813"/>
      <c r="C26" s="262">
        <v>7</v>
      </c>
      <c r="D26" s="1032"/>
      <c r="E26" s="1033"/>
      <c r="F26" s="215">
        <v>2</v>
      </c>
      <c r="G26" s="481"/>
      <c r="H26" s="482"/>
      <c r="I26" s="483"/>
      <c r="J26" s="482"/>
      <c r="K26" s="482"/>
      <c r="L26" s="484"/>
      <c r="M26" s="482"/>
      <c r="N26" s="482"/>
      <c r="O26" s="484"/>
      <c r="P26" s="485"/>
      <c r="Q26" s="486"/>
      <c r="R26" s="487"/>
      <c r="S26" s="488"/>
    </row>
    <row r="27" spans="2:19" ht="12" customHeight="1" x14ac:dyDescent="0.2">
      <c r="B27" s="813"/>
      <c r="C27" s="262">
        <v>7</v>
      </c>
      <c r="D27" s="1034"/>
      <c r="E27" s="1035"/>
      <c r="F27" s="221">
        <v>3</v>
      </c>
      <c r="G27" s="489"/>
      <c r="H27" s="490"/>
      <c r="I27" s="491"/>
      <c r="J27" s="490"/>
      <c r="K27" s="490"/>
      <c r="L27" s="492"/>
      <c r="M27" s="490"/>
      <c r="N27" s="490"/>
      <c r="O27" s="492"/>
      <c r="P27" s="493"/>
      <c r="Q27" s="494"/>
      <c r="R27" s="495"/>
      <c r="S27" s="496"/>
    </row>
    <row r="28" spans="2:19" ht="12" customHeight="1" x14ac:dyDescent="0.2">
      <c r="B28" s="813"/>
      <c r="C28" s="262">
        <v>8</v>
      </c>
      <c r="D28" s="1030" t="s">
        <v>733</v>
      </c>
      <c r="E28" s="1031"/>
      <c r="F28" s="220">
        <v>1</v>
      </c>
      <c r="G28" s="473"/>
      <c r="H28" s="474"/>
      <c r="I28" s="475"/>
      <c r="J28" s="474"/>
      <c r="K28" s="474"/>
      <c r="L28" s="476"/>
      <c r="M28" s="474"/>
      <c r="N28" s="474"/>
      <c r="O28" s="476"/>
      <c r="P28" s="477"/>
      <c r="Q28" s="478"/>
      <c r="R28" s="479"/>
      <c r="S28" s="480"/>
    </row>
    <row r="29" spans="2:19" ht="12" customHeight="1" x14ac:dyDescent="0.2">
      <c r="B29" s="813"/>
      <c r="C29" s="262">
        <v>8</v>
      </c>
      <c r="D29" s="1032"/>
      <c r="E29" s="1033"/>
      <c r="F29" s="215">
        <v>2</v>
      </c>
      <c r="G29" s="481"/>
      <c r="H29" s="482"/>
      <c r="I29" s="483"/>
      <c r="J29" s="482"/>
      <c r="K29" s="482"/>
      <c r="L29" s="484"/>
      <c r="M29" s="482"/>
      <c r="N29" s="482"/>
      <c r="O29" s="484"/>
      <c r="P29" s="485"/>
      <c r="Q29" s="486"/>
      <c r="R29" s="487"/>
      <c r="S29" s="488"/>
    </row>
    <row r="30" spans="2:19" ht="12" customHeight="1" x14ac:dyDescent="0.2">
      <c r="B30" s="813"/>
      <c r="C30" s="262">
        <v>8</v>
      </c>
      <c r="D30" s="1034" t="s">
        <v>733</v>
      </c>
      <c r="E30" s="1035"/>
      <c r="F30" s="221">
        <v>3</v>
      </c>
      <c r="G30" s="489"/>
      <c r="H30" s="490"/>
      <c r="I30" s="491"/>
      <c r="J30" s="490"/>
      <c r="K30" s="490"/>
      <c r="L30" s="492"/>
      <c r="M30" s="490"/>
      <c r="N30" s="490"/>
      <c r="O30" s="492"/>
      <c r="P30" s="493"/>
      <c r="Q30" s="494"/>
      <c r="R30" s="495"/>
      <c r="S30" s="496"/>
    </row>
    <row r="31" spans="2:19" ht="12" customHeight="1" x14ac:dyDescent="0.2">
      <c r="B31" s="813"/>
      <c r="C31" s="262">
        <v>9</v>
      </c>
      <c r="D31" s="1030" t="s">
        <v>734</v>
      </c>
      <c r="E31" s="1031"/>
      <c r="F31" s="220">
        <v>1</v>
      </c>
      <c r="G31" s="473"/>
      <c r="H31" s="474"/>
      <c r="I31" s="475"/>
      <c r="J31" s="474"/>
      <c r="K31" s="474"/>
      <c r="L31" s="476"/>
      <c r="M31" s="474"/>
      <c r="N31" s="474"/>
      <c r="O31" s="476"/>
      <c r="P31" s="477"/>
      <c r="Q31" s="478"/>
      <c r="R31" s="479"/>
      <c r="S31" s="480"/>
    </row>
    <row r="32" spans="2:19" ht="12" customHeight="1" x14ac:dyDescent="0.2">
      <c r="B32" s="813"/>
      <c r="C32" s="262">
        <v>9</v>
      </c>
      <c r="D32" s="1032"/>
      <c r="E32" s="1033"/>
      <c r="F32" s="215">
        <v>2</v>
      </c>
      <c r="G32" s="481"/>
      <c r="H32" s="503"/>
      <c r="I32" s="483"/>
      <c r="J32" s="482"/>
      <c r="K32" s="482"/>
      <c r="L32" s="484"/>
      <c r="M32" s="482"/>
      <c r="N32" s="482"/>
      <c r="O32" s="484"/>
      <c r="P32" s="485"/>
      <c r="Q32" s="486"/>
      <c r="R32" s="487"/>
      <c r="S32" s="488"/>
    </row>
    <row r="33" spans="2:19" ht="12" customHeight="1" x14ac:dyDescent="0.2">
      <c r="B33" s="813"/>
      <c r="C33" s="262">
        <v>9</v>
      </c>
      <c r="D33" s="1034" t="s">
        <v>734</v>
      </c>
      <c r="E33" s="1035"/>
      <c r="F33" s="221">
        <v>3</v>
      </c>
      <c r="G33" s="489"/>
      <c r="H33" s="490"/>
      <c r="I33" s="491"/>
      <c r="J33" s="490"/>
      <c r="K33" s="490"/>
      <c r="L33" s="492"/>
      <c r="M33" s="490"/>
      <c r="N33" s="490"/>
      <c r="O33" s="492"/>
      <c r="P33" s="493"/>
      <c r="Q33" s="494"/>
      <c r="R33" s="495"/>
      <c r="S33" s="496"/>
    </row>
    <row r="34" spans="2:19" ht="12" customHeight="1" x14ac:dyDescent="0.2">
      <c r="B34" s="813"/>
      <c r="C34" s="262">
        <v>10</v>
      </c>
      <c r="D34" s="1030" t="s">
        <v>735</v>
      </c>
      <c r="E34" s="1031"/>
      <c r="F34" s="220">
        <v>1</v>
      </c>
      <c r="G34" s="473"/>
      <c r="H34" s="474"/>
      <c r="I34" s="475"/>
      <c r="J34" s="474"/>
      <c r="K34" s="474"/>
      <c r="L34" s="476"/>
      <c r="M34" s="474"/>
      <c r="N34" s="474"/>
      <c r="O34" s="476"/>
      <c r="P34" s="477"/>
      <c r="Q34" s="478"/>
      <c r="R34" s="479"/>
      <c r="S34" s="480"/>
    </row>
    <row r="35" spans="2:19" ht="12" customHeight="1" x14ac:dyDescent="0.2">
      <c r="B35" s="813"/>
      <c r="C35" s="262">
        <v>10</v>
      </c>
      <c r="D35" s="1032"/>
      <c r="E35" s="1033"/>
      <c r="F35" s="215">
        <v>2</v>
      </c>
      <c r="G35" s="481"/>
      <c r="H35" s="482"/>
      <c r="I35" s="483"/>
      <c r="J35" s="482"/>
      <c r="K35" s="482"/>
      <c r="L35" s="484"/>
      <c r="M35" s="482"/>
      <c r="N35" s="482"/>
      <c r="O35" s="484"/>
      <c r="P35" s="504"/>
      <c r="Q35" s="486"/>
      <c r="R35" s="487"/>
      <c r="S35" s="488"/>
    </row>
    <row r="36" spans="2:19" ht="12" customHeight="1" x14ac:dyDescent="0.2">
      <c r="B36" s="813"/>
      <c r="C36" s="262">
        <v>10</v>
      </c>
      <c r="D36" s="1034" t="s">
        <v>735</v>
      </c>
      <c r="E36" s="1035"/>
      <c r="F36" s="221">
        <v>3</v>
      </c>
      <c r="G36" s="489"/>
      <c r="H36" s="490"/>
      <c r="I36" s="491"/>
      <c r="J36" s="490"/>
      <c r="K36" s="490"/>
      <c r="L36" s="492"/>
      <c r="M36" s="490"/>
      <c r="N36" s="490"/>
      <c r="O36" s="492"/>
      <c r="P36" s="493"/>
      <c r="Q36" s="494"/>
      <c r="R36" s="495"/>
      <c r="S36" s="496"/>
    </row>
    <row r="37" spans="2:19" ht="12" customHeight="1" x14ac:dyDescent="0.2">
      <c r="B37" s="813"/>
      <c r="C37" s="262">
        <v>11</v>
      </c>
      <c r="D37" s="1030" t="s">
        <v>736</v>
      </c>
      <c r="E37" s="1031"/>
      <c r="F37" s="220">
        <v>1</v>
      </c>
      <c r="G37" s="473"/>
      <c r="H37" s="474"/>
      <c r="I37" s="475"/>
      <c r="J37" s="474"/>
      <c r="K37" s="474"/>
      <c r="L37" s="476"/>
      <c r="M37" s="474"/>
      <c r="N37" s="474"/>
      <c r="O37" s="476"/>
      <c r="P37" s="477"/>
      <c r="Q37" s="478"/>
      <c r="R37" s="479"/>
      <c r="S37" s="480"/>
    </row>
    <row r="38" spans="2:19" ht="12" customHeight="1" x14ac:dyDescent="0.2">
      <c r="B38" s="813"/>
      <c r="C38" s="262">
        <v>11</v>
      </c>
      <c r="D38" s="1032"/>
      <c r="E38" s="1033"/>
      <c r="F38" s="215">
        <v>2</v>
      </c>
      <c r="G38" s="481"/>
      <c r="H38" s="482"/>
      <c r="I38" s="483"/>
      <c r="J38" s="482"/>
      <c r="K38" s="482"/>
      <c r="L38" s="484"/>
      <c r="M38" s="482"/>
      <c r="N38" s="482"/>
      <c r="O38" s="484"/>
      <c r="P38" s="485"/>
      <c r="Q38" s="486"/>
      <c r="R38" s="487"/>
      <c r="S38" s="488"/>
    </row>
    <row r="39" spans="2:19" ht="12" customHeight="1" x14ac:dyDescent="0.2">
      <c r="B39" s="813"/>
      <c r="C39" s="262">
        <v>11</v>
      </c>
      <c r="D39" s="1034" t="s">
        <v>736</v>
      </c>
      <c r="E39" s="1035"/>
      <c r="F39" s="221">
        <v>3</v>
      </c>
      <c r="G39" s="489"/>
      <c r="H39" s="490"/>
      <c r="I39" s="491"/>
      <c r="J39" s="490"/>
      <c r="K39" s="490"/>
      <c r="L39" s="492"/>
      <c r="M39" s="490"/>
      <c r="N39" s="490"/>
      <c r="O39" s="492"/>
      <c r="P39" s="493"/>
      <c r="Q39" s="494"/>
      <c r="R39" s="495"/>
      <c r="S39" s="496"/>
    </row>
    <row r="40" spans="2:19" ht="12" customHeight="1" x14ac:dyDescent="0.2">
      <c r="B40" s="813"/>
      <c r="C40" s="262">
        <v>12</v>
      </c>
      <c r="D40" s="1030" t="s">
        <v>1012</v>
      </c>
      <c r="E40" s="1031"/>
      <c r="F40" s="220">
        <v>1</v>
      </c>
      <c r="G40" s="473"/>
      <c r="H40" s="474"/>
      <c r="I40" s="475"/>
      <c r="J40" s="474"/>
      <c r="K40" s="474"/>
      <c r="L40" s="476"/>
      <c r="M40" s="474"/>
      <c r="N40" s="474"/>
      <c r="O40" s="476"/>
      <c r="P40" s="477"/>
      <c r="Q40" s="478"/>
      <c r="R40" s="479"/>
      <c r="S40" s="480"/>
    </row>
    <row r="41" spans="2:19" ht="12" customHeight="1" x14ac:dyDescent="0.2">
      <c r="B41" s="813"/>
      <c r="C41" s="262">
        <v>12</v>
      </c>
      <c r="D41" s="1032"/>
      <c r="E41" s="1033"/>
      <c r="F41" s="215">
        <v>2</v>
      </c>
      <c r="G41" s="481"/>
      <c r="H41" s="482"/>
      <c r="I41" s="483"/>
      <c r="J41" s="482"/>
      <c r="K41" s="482"/>
      <c r="L41" s="484"/>
      <c r="M41" s="482"/>
      <c r="N41" s="482"/>
      <c r="O41" s="484"/>
      <c r="P41" s="485"/>
      <c r="Q41" s="486"/>
      <c r="R41" s="487"/>
      <c r="S41" s="488"/>
    </row>
    <row r="42" spans="2:19" ht="13.9" customHeight="1" x14ac:dyDescent="0.2">
      <c r="B42" s="813"/>
      <c r="C42" s="262">
        <v>12</v>
      </c>
      <c r="D42" s="1034" t="s">
        <v>1012</v>
      </c>
      <c r="E42" s="1035"/>
      <c r="F42" s="221">
        <v>3</v>
      </c>
      <c r="G42" s="489"/>
      <c r="H42" s="490"/>
      <c r="I42" s="491"/>
      <c r="J42" s="490"/>
      <c r="K42" s="490"/>
      <c r="L42" s="492"/>
      <c r="M42" s="490"/>
      <c r="N42" s="490"/>
      <c r="O42" s="492"/>
      <c r="P42" s="493"/>
      <c r="Q42" s="494"/>
      <c r="R42" s="495"/>
      <c r="S42" s="496"/>
    </row>
    <row r="43" spans="2:19" ht="14.45" customHeight="1" x14ac:dyDescent="0.2">
      <c r="B43" s="813"/>
      <c r="C43" s="262">
        <v>13</v>
      </c>
      <c r="D43" s="1030" t="s">
        <v>738</v>
      </c>
      <c r="E43" s="1031"/>
      <c r="F43" s="220">
        <v>1</v>
      </c>
      <c r="G43" s="473"/>
      <c r="H43" s="474"/>
      <c r="I43" s="475"/>
      <c r="J43" s="474"/>
      <c r="K43" s="474"/>
      <c r="L43" s="476"/>
      <c r="M43" s="474"/>
      <c r="N43" s="474"/>
      <c r="O43" s="476"/>
      <c r="P43" s="477"/>
      <c r="Q43" s="478"/>
      <c r="R43" s="479"/>
      <c r="S43" s="480"/>
    </row>
    <row r="44" spans="2:19" ht="14.45" customHeight="1" x14ac:dyDescent="0.2">
      <c r="B44" s="813"/>
      <c r="C44" s="262">
        <v>13</v>
      </c>
      <c r="D44" s="1032"/>
      <c r="E44" s="1033"/>
      <c r="F44" s="215">
        <v>2</v>
      </c>
      <c r="G44" s="481"/>
      <c r="H44" s="482"/>
      <c r="I44" s="483"/>
      <c r="J44" s="482"/>
      <c r="K44" s="482"/>
      <c r="L44" s="484"/>
      <c r="M44" s="482"/>
      <c r="N44" s="482"/>
      <c r="O44" s="484"/>
      <c r="P44" s="485"/>
      <c r="Q44" s="486"/>
      <c r="R44" s="487"/>
      <c r="S44" s="488"/>
    </row>
    <row r="45" spans="2:19" ht="12" customHeight="1" x14ac:dyDescent="0.2">
      <c r="B45" s="813"/>
      <c r="C45" s="262">
        <v>13</v>
      </c>
      <c r="D45" s="1034" t="s">
        <v>738</v>
      </c>
      <c r="E45" s="1035"/>
      <c r="F45" s="221">
        <v>3</v>
      </c>
      <c r="G45" s="489"/>
      <c r="H45" s="490"/>
      <c r="I45" s="491"/>
      <c r="J45" s="490"/>
      <c r="K45" s="490"/>
      <c r="L45" s="492"/>
      <c r="M45" s="490"/>
      <c r="N45" s="490"/>
      <c r="O45" s="492"/>
      <c r="P45" s="493"/>
      <c r="Q45" s="494"/>
      <c r="R45" s="495"/>
      <c r="S45" s="496"/>
    </row>
    <row r="46" spans="2:19" ht="12" customHeight="1" x14ac:dyDescent="0.2">
      <c r="B46" s="813"/>
      <c r="C46" s="262">
        <v>14</v>
      </c>
      <c r="D46" s="1030" t="s">
        <v>558</v>
      </c>
      <c r="E46" s="1031"/>
      <c r="F46" s="220">
        <v>1</v>
      </c>
      <c r="G46" s="473"/>
      <c r="H46" s="474"/>
      <c r="I46" s="475"/>
      <c r="J46" s="474"/>
      <c r="K46" s="474"/>
      <c r="L46" s="476"/>
      <c r="M46" s="474"/>
      <c r="N46" s="474"/>
      <c r="O46" s="476"/>
      <c r="P46" s="477"/>
      <c r="Q46" s="478"/>
      <c r="R46" s="479"/>
      <c r="S46" s="480"/>
    </row>
    <row r="47" spans="2:19" ht="12" customHeight="1" x14ac:dyDescent="0.2">
      <c r="B47" s="813"/>
      <c r="C47" s="262">
        <v>14</v>
      </c>
      <c r="D47" s="1032"/>
      <c r="E47" s="1033"/>
      <c r="F47" s="215">
        <v>2</v>
      </c>
      <c r="G47" s="481"/>
      <c r="H47" s="482"/>
      <c r="I47" s="483"/>
      <c r="J47" s="482"/>
      <c r="K47" s="482"/>
      <c r="L47" s="484"/>
      <c r="M47" s="482"/>
      <c r="N47" s="482"/>
      <c r="O47" s="484"/>
      <c r="P47" s="485"/>
      <c r="Q47" s="486"/>
      <c r="R47" s="487"/>
      <c r="S47" s="488"/>
    </row>
    <row r="48" spans="2:19" ht="12" customHeight="1" x14ac:dyDescent="0.2">
      <c r="B48" s="813"/>
      <c r="C48" s="262">
        <v>14</v>
      </c>
      <c r="D48" s="1034" t="s">
        <v>558</v>
      </c>
      <c r="E48" s="1035"/>
      <c r="F48" s="221">
        <v>3</v>
      </c>
      <c r="G48" s="489"/>
      <c r="H48" s="490"/>
      <c r="I48" s="491"/>
      <c r="J48" s="490"/>
      <c r="K48" s="490"/>
      <c r="L48" s="492"/>
      <c r="M48" s="490"/>
      <c r="N48" s="490"/>
      <c r="O48" s="492"/>
      <c r="P48" s="493"/>
      <c r="Q48" s="494"/>
      <c r="R48" s="495"/>
      <c r="S48" s="496"/>
    </row>
    <row r="49" spans="2:19" ht="12" customHeight="1" x14ac:dyDescent="0.2">
      <c r="B49" s="813"/>
      <c r="C49" s="262">
        <v>15</v>
      </c>
      <c r="D49" s="1030" t="s">
        <v>559</v>
      </c>
      <c r="E49" s="1031"/>
      <c r="F49" s="220">
        <v>1</v>
      </c>
      <c r="G49" s="473"/>
      <c r="H49" s="474"/>
      <c r="I49" s="475"/>
      <c r="J49" s="474"/>
      <c r="K49" s="474"/>
      <c r="L49" s="476"/>
      <c r="M49" s="474"/>
      <c r="N49" s="474"/>
      <c r="O49" s="476"/>
      <c r="P49" s="477"/>
      <c r="Q49" s="478"/>
      <c r="R49" s="479"/>
      <c r="S49" s="480"/>
    </row>
    <row r="50" spans="2:19" ht="12" customHeight="1" x14ac:dyDescent="0.2">
      <c r="B50" s="813"/>
      <c r="C50" s="262">
        <v>15</v>
      </c>
      <c r="D50" s="1032"/>
      <c r="E50" s="1033"/>
      <c r="F50" s="215">
        <v>2</v>
      </c>
      <c r="G50" s="481"/>
      <c r="H50" s="482"/>
      <c r="I50" s="483"/>
      <c r="J50" s="482"/>
      <c r="K50" s="482"/>
      <c r="L50" s="484"/>
      <c r="M50" s="482"/>
      <c r="N50" s="482"/>
      <c r="O50" s="484"/>
      <c r="P50" s="485"/>
      <c r="Q50" s="486"/>
      <c r="R50" s="487"/>
      <c r="S50" s="488"/>
    </row>
    <row r="51" spans="2:19" ht="12" customHeight="1" x14ac:dyDescent="0.2">
      <c r="B51" s="813"/>
      <c r="C51" s="262">
        <v>15</v>
      </c>
      <c r="D51" s="1034" t="s">
        <v>559</v>
      </c>
      <c r="E51" s="1035"/>
      <c r="F51" s="221">
        <v>3</v>
      </c>
      <c r="G51" s="489"/>
      <c r="H51" s="490"/>
      <c r="I51" s="491"/>
      <c r="J51" s="490"/>
      <c r="K51" s="490"/>
      <c r="L51" s="492"/>
      <c r="M51" s="490"/>
      <c r="N51" s="490"/>
      <c r="O51" s="492"/>
      <c r="P51" s="493"/>
      <c r="Q51" s="494"/>
      <c r="R51" s="495"/>
      <c r="S51" s="496"/>
    </row>
    <row r="52" spans="2:19" ht="12" customHeight="1" x14ac:dyDescent="0.2">
      <c r="B52" s="813"/>
      <c r="C52" s="262">
        <v>16</v>
      </c>
      <c r="D52" s="1030" t="s">
        <v>557</v>
      </c>
      <c r="E52" s="1031"/>
      <c r="F52" s="220">
        <v>1</v>
      </c>
      <c r="G52" s="473"/>
      <c r="H52" s="505"/>
      <c r="I52" s="506"/>
      <c r="J52" s="474"/>
      <c r="K52" s="474"/>
      <c r="L52" s="476"/>
      <c r="M52" s="474"/>
      <c r="N52" s="474"/>
      <c r="O52" s="476"/>
      <c r="P52" s="507"/>
      <c r="Q52" s="508"/>
      <c r="R52" s="479"/>
      <c r="S52" s="480"/>
    </row>
    <row r="53" spans="2:19" ht="12" customHeight="1" x14ac:dyDescent="0.2">
      <c r="B53" s="813"/>
      <c r="C53" s="262">
        <v>16</v>
      </c>
      <c r="D53" s="1032"/>
      <c r="E53" s="1033"/>
      <c r="F53" s="215">
        <v>2</v>
      </c>
      <c r="G53" s="509"/>
      <c r="H53" s="510"/>
      <c r="I53" s="511"/>
      <c r="J53" s="482"/>
      <c r="K53" s="482"/>
      <c r="L53" s="484"/>
      <c r="M53" s="482"/>
      <c r="N53" s="482"/>
      <c r="O53" s="484"/>
      <c r="P53" s="512"/>
      <c r="Q53" s="513"/>
      <c r="R53" s="514"/>
      <c r="S53" s="515"/>
    </row>
    <row r="54" spans="2:19" ht="12" customHeight="1" x14ac:dyDescent="0.2">
      <c r="B54" s="813"/>
      <c r="C54" s="262">
        <v>16</v>
      </c>
      <c r="D54" s="1034" t="s">
        <v>557</v>
      </c>
      <c r="E54" s="1035"/>
      <c r="F54" s="221">
        <v>3</v>
      </c>
      <c r="G54" s="489"/>
      <c r="H54" s="516"/>
      <c r="I54" s="517"/>
      <c r="J54" s="490"/>
      <c r="K54" s="490"/>
      <c r="L54" s="492"/>
      <c r="M54" s="490"/>
      <c r="N54" s="490"/>
      <c r="O54" s="492"/>
      <c r="P54" s="518"/>
      <c r="Q54" s="519"/>
      <c r="R54" s="495"/>
      <c r="S54" s="496"/>
    </row>
    <row r="55" spans="2:19" s="223" customFormat="1" ht="12" customHeight="1" x14ac:dyDescent="0.2">
      <c r="B55" s="813"/>
      <c r="C55" s="262">
        <v>17</v>
      </c>
      <c r="D55" s="1018" t="str">
        <f>IF(OR('5a'!F26="(Specify Here)",ISBLANK('5a'!F26)),"Other: ",_xlfn.CONCAT("Other: ",'5a'!F26))</f>
        <v xml:space="preserve">Other: </v>
      </c>
      <c r="E55" s="1019"/>
      <c r="F55" s="220">
        <v>1</v>
      </c>
      <c r="G55" s="473"/>
      <c r="H55" s="474"/>
      <c r="I55" s="475"/>
      <c r="J55" s="474"/>
      <c r="K55" s="474"/>
      <c r="L55" s="476"/>
      <c r="M55" s="474"/>
      <c r="N55" s="474"/>
      <c r="O55" s="476"/>
      <c r="P55" s="477"/>
      <c r="Q55" s="478"/>
      <c r="R55" s="479"/>
      <c r="S55" s="480"/>
    </row>
    <row r="56" spans="2:19" s="223" customFormat="1" ht="12" customHeight="1" x14ac:dyDescent="0.2">
      <c r="B56" s="813"/>
      <c r="C56" s="262">
        <v>17</v>
      </c>
      <c r="D56" s="1020"/>
      <c r="E56" s="1021"/>
      <c r="F56" s="215">
        <v>2</v>
      </c>
      <c r="G56" s="481"/>
      <c r="H56" s="482"/>
      <c r="I56" s="483"/>
      <c r="J56" s="482"/>
      <c r="K56" s="482"/>
      <c r="L56" s="484"/>
      <c r="M56" s="482"/>
      <c r="N56" s="482"/>
      <c r="O56" s="484"/>
      <c r="P56" s="485"/>
      <c r="Q56" s="486"/>
      <c r="R56" s="487"/>
      <c r="S56" s="488"/>
    </row>
    <row r="57" spans="2:19" s="223" customFormat="1" ht="12" customHeight="1" x14ac:dyDescent="0.2">
      <c r="B57" s="813"/>
      <c r="C57" s="262">
        <v>17</v>
      </c>
      <c r="D57" s="1022"/>
      <c r="E57" s="1023"/>
      <c r="F57" s="221">
        <v>3</v>
      </c>
      <c r="G57" s="489"/>
      <c r="H57" s="490"/>
      <c r="I57" s="491"/>
      <c r="J57" s="490"/>
      <c r="K57" s="490"/>
      <c r="L57" s="492"/>
      <c r="M57" s="490"/>
      <c r="N57" s="490"/>
      <c r="O57" s="492"/>
      <c r="P57" s="493"/>
      <c r="Q57" s="494"/>
      <c r="R57" s="495"/>
      <c r="S57" s="496"/>
    </row>
    <row r="58" spans="2:19" s="223" customFormat="1" ht="12" customHeight="1" x14ac:dyDescent="0.2">
      <c r="B58" s="813"/>
      <c r="C58" s="262">
        <v>18</v>
      </c>
      <c r="D58" s="1018" t="str">
        <f>IF(OR('5a'!F27="(Specify Here)",ISBLANK('5a'!F27)),"Other: ",_xlfn.CONCAT("Other: ",'5a'!F27))</f>
        <v xml:space="preserve">Other: </v>
      </c>
      <c r="E58" s="1019"/>
      <c r="F58" s="220">
        <v>1</v>
      </c>
      <c r="G58" s="473"/>
      <c r="H58" s="505"/>
      <c r="I58" s="506"/>
      <c r="J58" s="474"/>
      <c r="K58" s="474"/>
      <c r="L58" s="476"/>
      <c r="M58" s="474"/>
      <c r="N58" s="474"/>
      <c r="O58" s="476"/>
      <c r="P58" s="507"/>
      <c r="Q58" s="508"/>
      <c r="R58" s="479"/>
      <c r="S58" s="480"/>
    </row>
    <row r="59" spans="2:19" s="223" customFormat="1" ht="12" customHeight="1" x14ac:dyDescent="0.2">
      <c r="B59" s="813"/>
      <c r="C59" s="262">
        <v>18</v>
      </c>
      <c r="D59" s="1020"/>
      <c r="E59" s="1021"/>
      <c r="F59" s="215">
        <v>2</v>
      </c>
      <c r="G59" s="509"/>
      <c r="H59" s="510"/>
      <c r="I59" s="511"/>
      <c r="J59" s="482"/>
      <c r="K59" s="482"/>
      <c r="L59" s="484"/>
      <c r="M59" s="482"/>
      <c r="N59" s="482"/>
      <c r="O59" s="484"/>
      <c r="P59" s="512"/>
      <c r="Q59" s="513"/>
      <c r="R59" s="514"/>
      <c r="S59" s="515"/>
    </row>
    <row r="60" spans="2:19" s="223" customFormat="1" ht="12" customHeight="1" x14ac:dyDescent="0.2">
      <c r="B60" s="813"/>
      <c r="C60" s="262">
        <v>18</v>
      </c>
      <c r="D60" s="1022"/>
      <c r="E60" s="1023"/>
      <c r="F60" s="221">
        <v>3</v>
      </c>
      <c r="G60" s="489"/>
      <c r="H60" s="516"/>
      <c r="I60" s="517"/>
      <c r="J60" s="490"/>
      <c r="K60" s="490"/>
      <c r="L60" s="492"/>
      <c r="M60" s="490"/>
      <c r="N60" s="490"/>
      <c r="O60" s="492"/>
      <c r="P60" s="518"/>
      <c r="Q60" s="519"/>
      <c r="R60" s="495"/>
      <c r="S60" s="496"/>
    </row>
    <row r="61" spans="2:19" s="223" customFormat="1" ht="12" customHeight="1" x14ac:dyDescent="0.2">
      <c r="B61" s="813"/>
      <c r="C61" s="262">
        <v>19</v>
      </c>
      <c r="D61" s="1018" t="str">
        <f>IF(OR('5a'!F28="(Specify Here)",ISBLANK('5a'!F28)),"Other: ",_xlfn.CONCAT("Other: ",'5a'!F28))</f>
        <v xml:space="preserve">Other: </v>
      </c>
      <c r="E61" s="1019"/>
      <c r="F61" s="220">
        <v>1</v>
      </c>
      <c r="G61" s="473"/>
      <c r="H61" s="474"/>
      <c r="I61" s="475"/>
      <c r="J61" s="474"/>
      <c r="K61" s="474"/>
      <c r="L61" s="476"/>
      <c r="M61" s="474"/>
      <c r="N61" s="474"/>
      <c r="O61" s="476"/>
      <c r="P61" s="477"/>
      <c r="Q61" s="478"/>
      <c r="R61" s="479"/>
      <c r="S61" s="480"/>
    </row>
    <row r="62" spans="2:19" s="223" customFormat="1" ht="12" customHeight="1" x14ac:dyDescent="0.2">
      <c r="B62" s="813"/>
      <c r="C62" s="262">
        <v>19</v>
      </c>
      <c r="D62" s="1020"/>
      <c r="E62" s="1021"/>
      <c r="F62" s="215">
        <v>2</v>
      </c>
      <c r="G62" s="481"/>
      <c r="H62" s="482"/>
      <c r="I62" s="483"/>
      <c r="J62" s="482"/>
      <c r="K62" s="482"/>
      <c r="L62" s="484"/>
      <c r="M62" s="482"/>
      <c r="N62" s="482"/>
      <c r="O62" s="484"/>
      <c r="P62" s="485"/>
      <c r="Q62" s="486"/>
      <c r="R62" s="487"/>
      <c r="S62" s="488"/>
    </row>
    <row r="63" spans="2:19" s="223" customFormat="1" ht="12" customHeight="1" x14ac:dyDescent="0.2">
      <c r="B63" s="813"/>
      <c r="C63" s="262">
        <v>19</v>
      </c>
      <c r="D63" s="1022"/>
      <c r="E63" s="1023"/>
      <c r="F63" s="221">
        <v>3</v>
      </c>
      <c r="G63" s="489"/>
      <c r="H63" s="490"/>
      <c r="I63" s="491"/>
      <c r="J63" s="490"/>
      <c r="K63" s="490"/>
      <c r="L63" s="492"/>
      <c r="M63" s="490"/>
      <c r="N63" s="490"/>
      <c r="O63" s="492"/>
      <c r="P63" s="493"/>
      <c r="Q63" s="494"/>
      <c r="R63" s="495"/>
      <c r="S63" s="496"/>
    </row>
    <row r="64" spans="2:19" s="223" customFormat="1" ht="12" customHeight="1" x14ac:dyDescent="0.2">
      <c r="B64" s="813"/>
      <c r="C64" s="262">
        <v>20</v>
      </c>
      <c r="D64" s="1018" t="str">
        <f>IF(OR('5a'!F29="(Specify Here)",ISBLANK('5a'!F29)),"Other: ",_xlfn.CONCAT("Other: ",'5a'!F29))</f>
        <v xml:space="preserve">Other: </v>
      </c>
      <c r="E64" s="1019"/>
      <c r="F64" s="220">
        <v>1</v>
      </c>
      <c r="G64" s="473"/>
      <c r="H64" s="505"/>
      <c r="I64" s="506"/>
      <c r="J64" s="474"/>
      <c r="K64" s="474"/>
      <c r="L64" s="476"/>
      <c r="M64" s="474"/>
      <c r="N64" s="474"/>
      <c r="O64" s="476"/>
      <c r="P64" s="507"/>
      <c r="Q64" s="508"/>
      <c r="R64" s="479"/>
      <c r="S64" s="480"/>
    </row>
    <row r="65" spans="2:19" s="223" customFormat="1" ht="12" customHeight="1" x14ac:dyDescent="0.2">
      <c r="B65" s="813"/>
      <c r="C65" s="262">
        <v>20</v>
      </c>
      <c r="D65" s="1020"/>
      <c r="E65" s="1021"/>
      <c r="F65" s="215">
        <v>2</v>
      </c>
      <c r="G65" s="509"/>
      <c r="H65" s="510"/>
      <c r="I65" s="511"/>
      <c r="J65" s="482"/>
      <c r="K65" s="482"/>
      <c r="L65" s="484"/>
      <c r="M65" s="482"/>
      <c r="N65" s="482"/>
      <c r="O65" s="484"/>
      <c r="P65" s="512"/>
      <c r="Q65" s="513"/>
      <c r="R65" s="514"/>
      <c r="S65" s="515"/>
    </row>
    <row r="66" spans="2:19" s="223" customFormat="1" ht="12" customHeight="1" x14ac:dyDescent="0.2">
      <c r="B66" s="813"/>
      <c r="C66" s="262">
        <v>20</v>
      </c>
      <c r="D66" s="1022"/>
      <c r="E66" s="1023"/>
      <c r="F66" s="221">
        <v>3</v>
      </c>
      <c r="G66" s="489"/>
      <c r="H66" s="516"/>
      <c r="I66" s="517"/>
      <c r="J66" s="490"/>
      <c r="K66" s="490"/>
      <c r="L66" s="492"/>
      <c r="M66" s="490"/>
      <c r="N66" s="490"/>
      <c r="O66" s="492"/>
      <c r="P66" s="518"/>
      <c r="Q66" s="519"/>
      <c r="R66" s="495"/>
      <c r="S66" s="496"/>
    </row>
    <row r="67" spans="2:19" ht="12" customHeight="1" x14ac:dyDescent="0.2">
      <c r="B67" s="813"/>
      <c r="C67" s="262">
        <v>21</v>
      </c>
      <c r="D67" s="1018" t="str">
        <f>IF(OR('5a'!F51="(Specify Here)",ISBLANK('5a'!F51)),"Other: ",_xlfn.CONCAT("Other: ",'5a'!F51))</f>
        <v xml:space="preserve">Other: </v>
      </c>
      <c r="E67" s="1019"/>
      <c r="F67" s="220">
        <v>1</v>
      </c>
      <c r="G67" s="473"/>
      <c r="H67" s="505"/>
      <c r="I67" s="506"/>
      <c r="J67" s="474"/>
      <c r="K67" s="474"/>
      <c r="L67" s="476"/>
      <c r="M67" s="474"/>
      <c r="N67" s="474"/>
      <c r="O67" s="476"/>
      <c r="P67" s="507"/>
      <c r="Q67" s="508"/>
      <c r="R67" s="479"/>
      <c r="S67" s="480"/>
    </row>
    <row r="68" spans="2:19" ht="12" customHeight="1" x14ac:dyDescent="0.2">
      <c r="B68" s="813"/>
      <c r="C68" s="262">
        <v>21</v>
      </c>
      <c r="D68" s="1020"/>
      <c r="E68" s="1021"/>
      <c r="F68" s="215">
        <v>2</v>
      </c>
      <c r="G68" s="509"/>
      <c r="H68" s="510"/>
      <c r="I68" s="511"/>
      <c r="J68" s="482"/>
      <c r="K68" s="482"/>
      <c r="L68" s="484"/>
      <c r="M68" s="482"/>
      <c r="N68" s="482"/>
      <c r="O68" s="484"/>
      <c r="P68" s="512"/>
      <c r="Q68" s="513"/>
      <c r="R68" s="514"/>
      <c r="S68" s="515"/>
    </row>
    <row r="69" spans="2:19" ht="12" customHeight="1" x14ac:dyDescent="0.2">
      <c r="B69" s="813"/>
      <c r="C69" s="262">
        <v>21</v>
      </c>
      <c r="D69" s="1022"/>
      <c r="E69" s="1023"/>
      <c r="F69" s="221">
        <v>3</v>
      </c>
      <c r="G69" s="489"/>
      <c r="H69" s="516"/>
      <c r="I69" s="517"/>
      <c r="J69" s="490"/>
      <c r="K69" s="490"/>
      <c r="L69" s="492"/>
      <c r="M69" s="490"/>
      <c r="N69" s="490"/>
      <c r="O69" s="492"/>
      <c r="P69" s="518"/>
      <c r="Q69" s="519"/>
      <c r="R69" s="495"/>
      <c r="S69" s="496"/>
    </row>
    <row r="70" spans="2:19" ht="12" customHeight="1" x14ac:dyDescent="0.2">
      <c r="B70" s="813"/>
      <c r="C70" s="262">
        <v>22</v>
      </c>
      <c r="D70" s="1018" t="str">
        <f>IF(OR('5a'!F52="(Specify Here)",ISBLANK('5a'!F52)),"Other: ",_xlfn.CONCAT("Other: ",'5a'!F52))</f>
        <v xml:space="preserve">Other: </v>
      </c>
      <c r="E70" s="1019"/>
      <c r="F70" s="220">
        <v>1</v>
      </c>
      <c r="G70" s="473"/>
      <c r="H70" s="505"/>
      <c r="I70" s="506"/>
      <c r="J70" s="474"/>
      <c r="K70" s="474"/>
      <c r="L70" s="476"/>
      <c r="M70" s="474"/>
      <c r="N70" s="474"/>
      <c r="O70" s="476"/>
      <c r="P70" s="507"/>
      <c r="Q70" s="508"/>
      <c r="R70" s="479"/>
      <c r="S70" s="480"/>
    </row>
    <row r="71" spans="2:19" ht="12" customHeight="1" x14ac:dyDescent="0.2">
      <c r="B71" s="813"/>
      <c r="C71" s="262">
        <v>22</v>
      </c>
      <c r="D71" s="1020"/>
      <c r="E71" s="1021"/>
      <c r="F71" s="215">
        <v>2</v>
      </c>
      <c r="G71" s="509"/>
      <c r="H71" s="510"/>
      <c r="I71" s="511"/>
      <c r="J71" s="482"/>
      <c r="K71" s="482"/>
      <c r="L71" s="484"/>
      <c r="M71" s="482"/>
      <c r="N71" s="482"/>
      <c r="O71" s="484"/>
      <c r="P71" s="512"/>
      <c r="Q71" s="513"/>
      <c r="R71" s="514"/>
      <c r="S71" s="515"/>
    </row>
    <row r="72" spans="2:19" ht="12" customHeight="1" x14ac:dyDescent="0.2">
      <c r="B72" s="813"/>
      <c r="C72" s="262">
        <v>22</v>
      </c>
      <c r="D72" s="1022"/>
      <c r="E72" s="1023"/>
      <c r="F72" s="221">
        <v>3</v>
      </c>
      <c r="G72" s="489"/>
      <c r="H72" s="516"/>
      <c r="I72" s="517"/>
      <c r="J72" s="490"/>
      <c r="K72" s="490"/>
      <c r="L72" s="492"/>
      <c r="M72" s="490"/>
      <c r="N72" s="490"/>
      <c r="O72" s="492"/>
      <c r="P72" s="518"/>
      <c r="Q72" s="519"/>
      <c r="R72" s="495"/>
      <c r="S72" s="496"/>
    </row>
    <row r="73" spans="2:19" ht="12" customHeight="1" x14ac:dyDescent="0.2">
      <c r="B73" s="813"/>
      <c r="C73" s="262">
        <v>23</v>
      </c>
      <c r="D73" s="1018" t="str">
        <f>IF(OR('5a'!F53="(Specify Here)",ISBLANK('5a'!F53)),"Other: ",_xlfn.CONCAT("Other: ",'5a'!F53))</f>
        <v xml:space="preserve">Other: </v>
      </c>
      <c r="E73" s="1019"/>
      <c r="F73" s="220">
        <v>1</v>
      </c>
      <c r="G73" s="473"/>
      <c r="H73" s="505"/>
      <c r="I73" s="506"/>
      <c r="J73" s="474"/>
      <c r="K73" s="474"/>
      <c r="L73" s="476"/>
      <c r="M73" s="474"/>
      <c r="N73" s="474"/>
      <c r="O73" s="476"/>
      <c r="P73" s="507"/>
      <c r="Q73" s="508"/>
      <c r="R73" s="479"/>
      <c r="S73" s="480"/>
    </row>
    <row r="74" spans="2:19" ht="12" customHeight="1" x14ac:dyDescent="0.2">
      <c r="B74" s="813"/>
      <c r="C74" s="262">
        <v>23</v>
      </c>
      <c r="D74" s="1020"/>
      <c r="E74" s="1021"/>
      <c r="F74" s="215">
        <v>2</v>
      </c>
      <c r="G74" s="509"/>
      <c r="H74" s="510"/>
      <c r="I74" s="511"/>
      <c r="J74" s="482"/>
      <c r="K74" s="482"/>
      <c r="L74" s="484"/>
      <c r="M74" s="482"/>
      <c r="N74" s="482"/>
      <c r="O74" s="484"/>
      <c r="P74" s="512"/>
      <c r="Q74" s="513"/>
      <c r="R74" s="514"/>
      <c r="S74" s="515"/>
    </row>
    <row r="75" spans="2:19" ht="12" customHeight="1" x14ac:dyDescent="0.2">
      <c r="B75" s="813"/>
      <c r="C75" s="262">
        <v>23</v>
      </c>
      <c r="D75" s="1022"/>
      <c r="E75" s="1023"/>
      <c r="F75" s="221">
        <v>3</v>
      </c>
      <c r="G75" s="489"/>
      <c r="H75" s="516"/>
      <c r="I75" s="517"/>
      <c r="J75" s="490"/>
      <c r="K75" s="490"/>
      <c r="L75" s="492"/>
      <c r="M75" s="490"/>
      <c r="N75" s="490"/>
      <c r="O75" s="492"/>
      <c r="P75" s="518"/>
      <c r="Q75" s="519"/>
      <c r="R75" s="495"/>
      <c r="S75" s="496"/>
    </row>
    <row r="76" spans="2:19" x14ac:dyDescent="0.2">
      <c r="B76" s="813"/>
      <c r="C76" s="262">
        <v>24</v>
      </c>
      <c r="D76" s="1018" t="str">
        <f>IF(OR('5a'!F54="(Specify Here)",ISBLANK('5a'!F54)),"Other: ",_xlfn.CONCAT("Other: ",'5a'!F54))</f>
        <v xml:space="preserve">Other: </v>
      </c>
      <c r="E76" s="1019"/>
      <c r="F76" s="220">
        <v>1</v>
      </c>
      <c r="G76" s="473"/>
      <c r="H76" s="505"/>
      <c r="I76" s="506"/>
      <c r="J76" s="474"/>
      <c r="K76" s="474"/>
      <c r="L76" s="476"/>
      <c r="M76" s="474"/>
      <c r="N76" s="474"/>
      <c r="O76" s="476"/>
      <c r="P76" s="507"/>
      <c r="Q76" s="508"/>
      <c r="R76" s="479"/>
      <c r="S76" s="480"/>
    </row>
    <row r="77" spans="2:19" x14ac:dyDescent="0.2">
      <c r="B77" s="813"/>
      <c r="C77" s="262">
        <v>24</v>
      </c>
      <c r="D77" s="1020"/>
      <c r="E77" s="1021"/>
      <c r="F77" s="215">
        <v>2</v>
      </c>
      <c r="G77" s="509"/>
      <c r="H77" s="510"/>
      <c r="I77" s="511"/>
      <c r="J77" s="482"/>
      <c r="K77" s="482"/>
      <c r="L77" s="484"/>
      <c r="M77" s="482"/>
      <c r="N77" s="482"/>
      <c r="O77" s="484"/>
      <c r="P77" s="512"/>
      <c r="Q77" s="513"/>
      <c r="R77" s="514"/>
      <c r="S77" s="515"/>
    </row>
    <row r="78" spans="2:19" ht="13.5" thickBot="1" x14ac:dyDescent="0.25">
      <c r="B78" s="814"/>
      <c r="C78" s="231">
        <v>24</v>
      </c>
      <c r="D78" s="1024"/>
      <c r="E78" s="1025"/>
      <c r="F78" s="247">
        <v>3</v>
      </c>
      <c r="G78" s="520"/>
      <c r="H78" s="521"/>
      <c r="I78" s="522"/>
      <c r="J78" s="523"/>
      <c r="K78" s="523"/>
      <c r="L78" s="524"/>
      <c r="M78" s="523"/>
      <c r="N78" s="523"/>
      <c r="O78" s="524"/>
      <c r="P78" s="525"/>
      <c r="Q78" s="526"/>
      <c r="R78" s="527"/>
      <c r="S78" s="528"/>
    </row>
    <row r="79" spans="2:19" ht="15" customHeight="1" thickBot="1" x14ac:dyDescent="0.25">
      <c r="B79" s="906" t="s">
        <v>760</v>
      </c>
      <c r="C79" s="907"/>
      <c r="D79" s="907"/>
      <c r="E79" s="908"/>
      <c r="F79" s="1015"/>
      <c r="G79" s="1016"/>
      <c r="H79" s="1016"/>
      <c r="I79" s="1016"/>
      <c r="J79" s="1016"/>
      <c r="K79" s="1016"/>
      <c r="L79" s="1016"/>
      <c r="M79" s="1016"/>
      <c r="N79" s="1016"/>
      <c r="O79" s="1016"/>
      <c r="P79" s="1016"/>
      <c r="Q79" s="1016"/>
      <c r="R79" s="1016"/>
      <c r="S79" s="1017"/>
    </row>
    <row r="80" spans="2:19" ht="15" customHeight="1" thickBot="1" x14ac:dyDescent="0.25">
      <c r="B80" s="798" t="s">
        <v>40</v>
      </c>
      <c r="C80" s="799"/>
      <c r="D80" s="799"/>
      <c r="E80" s="799"/>
      <c r="F80" s="799"/>
      <c r="G80" s="799"/>
      <c r="H80" s="799"/>
      <c r="I80" s="799"/>
      <c r="J80" s="799"/>
      <c r="K80" s="799"/>
      <c r="L80" s="799"/>
      <c r="M80" s="799"/>
      <c r="N80" s="799"/>
      <c r="O80" s="799"/>
      <c r="P80" s="799"/>
      <c r="Q80" s="799"/>
      <c r="R80" s="799"/>
      <c r="S80" s="800"/>
    </row>
  </sheetData>
  <sheetProtection algorithmName="SHA-512" hashValue="gPfu2im8Z7TsSGtaSK5o4GnfYAkZu7uJTF1IkT/kDYDiHowiq4TbhOz8MyWKKP+BeuhRldGnJTjl1H3VOnveoQ==" saltValue="Vgr/1Q7vmUVk33via9CH0w==" spinCount="100000" sheet="1" objects="1" scenarios="1"/>
  <mergeCells count="42">
    <mergeCell ref="D16:E18"/>
    <mergeCell ref="D7:E9"/>
    <mergeCell ref="D10:E12"/>
    <mergeCell ref="Q5:S5"/>
    <mergeCell ref="J5:L5"/>
    <mergeCell ref="M5:O5"/>
    <mergeCell ref="F5:G6"/>
    <mergeCell ref="H5:H6"/>
    <mergeCell ref="I5:I6"/>
    <mergeCell ref="P5:P6"/>
    <mergeCell ref="A1:T1"/>
    <mergeCell ref="B4:B78"/>
    <mergeCell ref="D31:E33"/>
    <mergeCell ref="D34:E36"/>
    <mergeCell ref="D25:E27"/>
    <mergeCell ref="D28:E30"/>
    <mergeCell ref="D19:E21"/>
    <mergeCell ref="D22:E24"/>
    <mergeCell ref="D49:E51"/>
    <mergeCell ref="D52:E54"/>
    <mergeCell ref="D43:E45"/>
    <mergeCell ref="D46:E48"/>
    <mergeCell ref="D37:E39"/>
    <mergeCell ref="D40:E42"/>
    <mergeCell ref="D5:E6"/>
    <mergeCell ref="D13:E15"/>
    <mergeCell ref="Q2:S2"/>
    <mergeCell ref="G2:P2"/>
    <mergeCell ref="B79:E79"/>
    <mergeCell ref="F79:S79"/>
    <mergeCell ref="B80:S80"/>
    <mergeCell ref="D67:E69"/>
    <mergeCell ref="D70:E72"/>
    <mergeCell ref="D73:E75"/>
    <mergeCell ref="D76:E78"/>
    <mergeCell ref="D55:E57"/>
    <mergeCell ref="D58:E60"/>
    <mergeCell ref="D61:E63"/>
    <mergeCell ref="D64:E66"/>
    <mergeCell ref="B3:S3"/>
    <mergeCell ref="B2:F2"/>
    <mergeCell ref="D4:S4"/>
  </mergeCells>
  <dataValidations count="6">
    <dataValidation type="list" allowBlank="1" showInputMessage="1" showErrorMessage="1" sqref="I7:I78" xr:uid="{089D5DB9-DFCF-4063-B111-7BC811C2E887}">
      <formula1>ProductSort</formula1>
    </dataValidation>
    <dataValidation type="list" allowBlank="1" showInputMessage="1" showErrorMessage="1" sqref="K7:K78 N7:N78" xr:uid="{6A59BE95-D5EB-46B3-BD5E-CA178A38E541}">
      <formula1>Country</formula1>
    </dataValidation>
    <dataValidation type="list" allowBlank="1" showInputMessage="1" showErrorMessage="1" sqref="H7:H78" xr:uid="{9EA2E864-DF7E-4EC3-A505-723238FC0CB4}">
      <formula1>Difficulty</formula1>
    </dataValidation>
    <dataValidation type="custom" allowBlank="1" showInputMessage="1" showErrorMessage="1" sqref="O7:O78" xr:uid="{1FC69E5F-3FCD-4702-90F8-50FA376B6907}">
      <formula1>IF(SUM(CELL("contents",INDIRECT(ADDRESS(ROW(),COLUMN()))),CELL("contents",OFFSET(INDIRECT(ADDRESS(ROW(),COLUMN())),0,-3)))&gt;1,FALSE,TRUE)</formula1>
    </dataValidation>
    <dataValidation type="custom" allowBlank="1" showInputMessage="1" showErrorMessage="1" sqref="L7:L78" xr:uid="{DA764BB6-B549-4B31-BFBC-537E140C2892}">
      <formula1>IF(SUM(CELL("contents",INDIRECT(ADDRESS(ROW(),COLUMN()))),CELL("contents",OFFSET(INDIRECT(ADDRESS(ROW(),COLUMN())),0,3)))&gt;1,FALSE,TRUE)</formula1>
    </dataValidation>
    <dataValidation type="whole" operator="greaterThanOrEqual" allowBlank="1" showInputMessage="1" showErrorMessage="1" sqref="P7:P78 Q7:S78" xr:uid="{21404E2C-4260-4569-A740-3223E0DA0F43}">
      <formula1>0</formula1>
    </dataValidation>
  </dataValidations>
  <hyperlinks>
    <hyperlink ref="B2:E2" location="'4'!A1" display="Previous Page" xr:uid="{7383D8E9-A63A-4D95-8150-D16491CBCF4F}"/>
    <hyperlink ref="Q2:S2" location="'6'!A1" display="Next Page" xr:uid="{D119856B-4814-40C2-A26E-D73DEB1209E4}"/>
    <hyperlink ref="B2:F2" location="'5a'!A1" display="Previous Page" xr:uid="{DAD26157-A764-4605-AF86-896FD8E312D7}"/>
  </hyperlinks>
  <pageMargins left="0.7" right="0.7" top="0.75" bottom="0.75" header="0.3" footer="0.3"/>
  <pageSetup scale="34"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expression" priority="1" id="{6973EE89-5A03-4F5C-A371-B6BBF2FEFF6B}">
            <xm:f>IF(OR(_xlfn.IFNA(INDEX('5a'!$G$7:$G$29,MATCH(CELL("contents",OFFSET($A$1,ROW()-1,2)),'5a'!$C$7:$C$29,0)),0)&gt;0, _xlfn.IFNA(INDEX('5a'!$G$32:$G$54,MATCH(CELL("contents",OFFSET($A$1,ROW()-1,2)),'5a'!$C$32:$C$54,0)),0)&gt;0),FALSE, TRUE)</xm:f>
            <x14:dxf>
              <fill>
                <patternFill>
                  <bgColor theme="0" tint="-0.14996795556505021"/>
                </patternFill>
              </fill>
            </x14:dxf>
          </x14:cfRule>
          <xm:sqref>G7:S78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0B71D-B194-4DDC-9B03-F1692E670894}">
  <sheetPr codeName="Sheet12">
    <pageSetUpPr fitToPage="1"/>
  </sheetPr>
  <dimension ref="A1:X79"/>
  <sheetViews>
    <sheetView showGridLines="0" showRowColHeaders="0" zoomScale="80" zoomScaleNormal="80" workbookViewId="0">
      <selection activeCell="B4" sqref="B4:R4"/>
    </sheetView>
  </sheetViews>
  <sheetFormatPr defaultColWidth="8.85546875" defaultRowHeight="12.75" x14ac:dyDescent="0.25"/>
  <cols>
    <col min="1" max="1" width="8.85546875" style="7"/>
    <col min="2" max="2" width="2.85546875" style="7" customWidth="1"/>
    <col min="3" max="3" width="3.7109375" style="7" customWidth="1"/>
    <col min="4" max="4" width="10.28515625" style="7" customWidth="1"/>
    <col min="5" max="5" width="26.85546875" style="7" customWidth="1"/>
    <col min="6" max="6" width="12.5703125" style="7" customWidth="1"/>
    <col min="7" max="7" width="21.42578125" style="7" customWidth="1"/>
    <col min="8" max="8" width="18.7109375" style="7" customWidth="1"/>
    <col min="9" max="9" width="18.28515625" style="7" customWidth="1"/>
    <col min="10" max="12" width="10.7109375" style="7" customWidth="1"/>
    <col min="13" max="13" width="10.7109375" style="222" customWidth="1"/>
    <col min="14" max="14" width="20.28515625" style="7" customWidth="1"/>
    <col min="15" max="15" width="21.140625" style="7" customWidth="1"/>
    <col min="16" max="16" width="20.7109375" style="7" customWidth="1"/>
    <col min="17" max="17" width="23.28515625" style="7" customWidth="1"/>
    <col min="18" max="18" width="3.7109375" style="7" customWidth="1"/>
    <col min="19" max="19" width="8.85546875" style="7" customWidth="1"/>
    <col min="20" max="20" width="8.85546875" style="7"/>
    <col min="21" max="21" width="8.85546875" style="7" customWidth="1"/>
    <col min="22" max="16384" width="8.85546875" style="7"/>
  </cols>
  <sheetData>
    <row r="1" spans="1:24" ht="16.5" thickBot="1" x14ac:dyDescent="0.3">
      <c r="A1" s="886" t="s">
        <v>1369</v>
      </c>
      <c r="B1" s="886"/>
      <c r="C1" s="886"/>
      <c r="D1" s="886"/>
      <c r="E1" s="886"/>
      <c r="F1" s="886"/>
      <c r="G1" s="886"/>
      <c r="H1" s="886"/>
      <c r="I1" s="886"/>
      <c r="J1" s="886"/>
      <c r="K1" s="886"/>
      <c r="L1" s="886"/>
      <c r="M1" s="886"/>
      <c r="N1" s="886"/>
      <c r="O1" s="886"/>
      <c r="P1" s="886"/>
      <c r="Q1" s="886"/>
      <c r="R1" s="886"/>
    </row>
    <row r="2" spans="1:24" s="222" customFormat="1" ht="15" customHeight="1" thickBot="1" x14ac:dyDescent="0.3">
      <c r="B2" s="698" t="s">
        <v>0</v>
      </c>
      <c r="C2" s="699"/>
      <c r="D2" s="699"/>
      <c r="E2" s="699"/>
      <c r="F2" s="1076"/>
      <c r="G2" s="1076"/>
      <c r="H2" s="1076"/>
      <c r="I2" s="1076"/>
      <c r="J2" s="1076"/>
      <c r="K2" s="1076"/>
      <c r="L2" s="1076"/>
      <c r="M2" s="1076"/>
      <c r="N2" s="1076"/>
      <c r="O2" s="1076"/>
      <c r="P2" s="701" t="s">
        <v>1</v>
      </c>
      <c r="Q2" s="701"/>
      <c r="R2" s="702"/>
    </row>
    <row r="3" spans="1:24" ht="13.9" customHeight="1" thickBot="1" x14ac:dyDescent="0.3">
      <c r="B3" s="1046" t="s">
        <v>850</v>
      </c>
      <c r="C3" s="1047"/>
      <c r="D3" s="1047"/>
      <c r="E3" s="1047"/>
      <c r="F3" s="1047"/>
      <c r="G3" s="1047"/>
      <c r="H3" s="1047"/>
      <c r="I3" s="1047"/>
      <c r="J3" s="1047"/>
      <c r="K3" s="1047"/>
      <c r="L3" s="1047"/>
      <c r="M3" s="1047"/>
      <c r="N3" s="1047"/>
      <c r="O3" s="1047"/>
      <c r="P3" s="1047"/>
      <c r="Q3" s="1047"/>
      <c r="R3" s="1048"/>
      <c r="S3" s="134"/>
      <c r="T3" s="134"/>
      <c r="U3" s="134"/>
      <c r="V3" s="134"/>
      <c r="W3" s="64"/>
      <c r="X3" s="64"/>
    </row>
    <row r="4" spans="1:24" ht="43.9" customHeight="1" thickBot="1" x14ac:dyDescent="0.3">
      <c r="B4" s="965" t="s">
        <v>1343</v>
      </c>
      <c r="C4" s="796"/>
      <c r="D4" s="796"/>
      <c r="E4" s="796"/>
      <c r="F4" s="796"/>
      <c r="G4" s="796"/>
      <c r="H4" s="796"/>
      <c r="I4" s="796"/>
      <c r="J4" s="796"/>
      <c r="K4" s="796"/>
      <c r="L4" s="796"/>
      <c r="M4" s="796"/>
      <c r="N4" s="796"/>
      <c r="O4" s="796"/>
      <c r="P4" s="796"/>
      <c r="Q4" s="796"/>
      <c r="R4" s="966"/>
      <c r="S4" s="134"/>
      <c r="T4" s="134"/>
      <c r="U4" s="134"/>
      <c r="V4" s="134"/>
      <c r="W4" s="64"/>
      <c r="X4" s="64"/>
    </row>
    <row r="5" spans="1:24" ht="18" customHeight="1" x14ac:dyDescent="0.25">
      <c r="B5" s="1077" t="s">
        <v>3</v>
      </c>
      <c r="C5" s="1043" t="s">
        <v>1284</v>
      </c>
      <c r="D5" s="1044"/>
      <c r="E5" s="1044"/>
      <c r="F5" s="1044"/>
      <c r="G5" s="1044"/>
      <c r="H5" s="1044"/>
      <c r="I5" s="1044"/>
      <c r="J5" s="1044"/>
      <c r="K5" s="1044"/>
      <c r="L5" s="1044"/>
      <c r="M5" s="1044"/>
      <c r="N5" s="1044"/>
      <c r="O5" s="1044"/>
      <c r="P5" s="1044"/>
      <c r="Q5" s="1044"/>
      <c r="R5" s="1045"/>
      <c r="S5" s="134"/>
      <c r="T5" s="134"/>
      <c r="U5" s="134"/>
      <c r="V5" s="134"/>
      <c r="W5" s="64"/>
      <c r="X5" s="64"/>
    </row>
    <row r="6" spans="1:24" ht="28.15" customHeight="1" x14ac:dyDescent="0.25">
      <c r="B6" s="1078"/>
      <c r="C6" s="967" t="s">
        <v>1050</v>
      </c>
      <c r="D6" s="1080"/>
      <c r="E6" s="1081"/>
      <c r="F6" s="1085" t="s">
        <v>764</v>
      </c>
      <c r="G6" s="1085" t="s">
        <v>1339</v>
      </c>
      <c r="H6" s="1085" t="s">
        <v>1338</v>
      </c>
      <c r="I6" s="1085" t="s">
        <v>1335</v>
      </c>
      <c r="J6" s="1082" t="s">
        <v>1336</v>
      </c>
      <c r="K6" s="1083"/>
      <c r="L6" s="1083"/>
      <c r="M6" s="1084"/>
      <c r="N6" s="1085" t="s">
        <v>1288</v>
      </c>
      <c r="O6" s="1085" t="s">
        <v>1337</v>
      </c>
      <c r="P6" s="967" t="s">
        <v>1287</v>
      </c>
      <c r="Q6" s="858" t="s">
        <v>1252</v>
      </c>
      <c r="R6" s="862"/>
      <c r="S6" s="181"/>
      <c r="T6" s="134"/>
      <c r="U6" s="134"/>
      <c r="V6" s="134"/>
      <c r="W6" s="64"/>
      <c r="X6" s="64"/>
    </row>
    <row r="7" spans="1:24" ht="12" customHeight="1" x14ac:dyDescent="0.25">
      <c r="B7" s="1078"/>
      <c r="C7" s="1082"/>
      <c r="D7" s="1083"/>
      <c r="E7" s="1084"/>
      <c r="F7" s="1086"/>
      <c r="G7" s="1086"/>
      <c r="H7" s="1086"/>
      <c r="I7" s="1086"/>
      <c r="J7" s="269" t="s">
        <v>1266</v>
      </c>
      <c r="K7" s="269" t="s">
        <v>1023</v>
      </c>
      <c r="L7" s="269" t="s">
        <v>1024</v>
      </c>
      <c r="M7" s="269" t="s">
        <v>1251</v>
      </c>
      <c r="N7" s="1086"/>
      <c r="O7" s="1086"/>
      <c r="P7" s="1082"/>
      <c r="Q7" s="858"/>
      <c r="R7" s="862"/>
      <c r="S7" s="134"/>
      <c r="T7" s="134"/>
      <c r="U7" s="134"/>
      <c r="V7" s="134"/>
      <c r="W7" s="64"/>
      <c r="X7" s="64"/>
    </row>
    <row r="8" spans="1:24" x14ac:dyDescent="0.25">
      <c r="B8" s="1078"/>
      <c r="C8" s="262">
        <v>1</v>
      </c>
      <c r="D8" s="876" t="s">
        <v>982</v>
      </c>
      <c r="E8" s="876"/>
      <c r="F8" s="532"/>
      <c r="G8" s="533"/>
      <c r="H8" s="533"/>
      <c r="I8" s="532"/>
      <c r="J8" s="534"/>
      <c r="K8" s="534"/>
      <c r="L8" s="534"/>
      <c r="M8" s="534"/>
      <c r="N8" s="535"/>
      <c r="O8" s="533"/>
      <c r="P8" s="536"/>
      <c r="Q8" s="1041"/>
      <c r="R8" s="1042"/>
      <c r="S8" s="134"/>
      <c r="T8" s="134"/>
      <c r="U8" s="134"/>
      <c r="V8" s="134"/>
      <c r="W8" s="64"/>
      <c r="X8" s="64"/>
    </row>
    <row r="9" spans="1:24" x14ac:dyDescent="0.25">
      <c r="B9" s="1078"/>
      <c r="C9" s="262">
        <v>2</v>
      </c>
      <c r="D9" s="1003" t="s">
        <v>739</v>
      </c>
      <c r="E9" s="1005"/>
      <c r="F9" s="322"/>
      <c r="G9" s="285"/>
      <c r="H9" s="285"/>
      <c r="I9" s="285"/>
      <c r="J9" s="537"/>
      <c r="K9" s="537"/>
      <c r="L9" s="537"/>
      <c r="M9" s="537"/>
      <c r="N9" s="538"/>
      <c r="O9" s="285"/>
      <c r="P9" s="285"/>
      <c r="Q9" s="1041"/>
      <c r="R9" s="1042"/>
      <c r="S9" s="65"/>
      <c r="T9" s="65"/>
      <c r="U9" s="65"/>
      <c r="V9" s="64"/>
      <c r="W9" s="64"/>
      <c r="X9" s="64"/>
    </row>
    <row r="10" spans="1:24" x14ac:dyDescent="0.25">
      <c r="B10" s="1078"/>
      <c r="C10" s="262">
        <v>3</v>
      </c>
      <c r="D10" s="1003" t="s">
        <v>723</v>
      </c>
      <c r="E10" s="1005"/>
      <c r="F10" s="285"/>
      <c r="G10" s="285"/>
      <c r="H10" s="285"/>
      <c r="I10" s="285"/>
      <c r="J10" s="357"/>
      <c r="K10" s="357"/>
      <c r="L10" s="357"/>
      <c r="M10" s="357"/>
      <c r="N10" s="538"/>
      <c r="O10" s="285"/>
      <c r="P10" s="285"/>
      <c r="Q10" s="1041"/>
      <c r="R10" s="1042"/>
      <c r="S10" s="228"/>
      <c r="T10" s="228"/>
      <c r="U10" s="228"/>
      <c r="V10" s="64"/>
      <c r="W10" s="64"/>
      <c r="X10" s="64"/>
    </row>
    <row r="11" spans="1:24" x14ac:dyDescent="0.25">
      <c r="B11" s="1078"/>
      <c r="C11" s="262">
        <v>4</v>
      </c>
      <c r="D11" s="1003" t="s">
        <v>724</v>
      </c>
      <c r="E11" s="1005"/>
      <c r="F11" s="285"/>
      <c r="G11" s="285"/>
      <c r="H11" s="285"/>
      <c r="I11" s="285"/>
      <c r="J11" s="537"/>
      <c r="K11" s="537"/>
      <c r="L11" s="537"/>
      <c r="M11" s="537"/>
      <c r="N11" s="538"/>
      <c r="O11" s="285"/>
      <c r="P11" s="285"/>
      <c r="Q11" s="1041"/>
      <c r="R11" s="1042"/>
      <c r="S11" s="228"/>
      <c r="T11" s="228"/>
      <c r="U11" s="228"/>
      <c r="V11" s="64"/>
      <c r="W11" s="64"/>
      <c r="X11" s="64"/>
    </row>
    <row r="12" spans="1:24" ht="15" x14ac:dyDescent="0.25">
      <c r="B12" s="1078"/>
      <c r="C12" s="262">
        <v>5</v>
      </c>
      <c r="D12" s="1003" t="s">
        <v>725</v>
      </c>
      <c r="E12" s="1005"/>
      <c r="F12" s="285"/>
      <c r="G12" s="285"/>
      <c r="H12" s="285"/>
      <c r="I12" s="285"/>
      <c r="J12" s="537"/>
      <c r="K12" s="537"/>
      <c r="L12" s="537"/>
      <c r="M12" s="537"/>
      <c r="N12" s="538"/>
      <c r="O12" s="285"/>
      <c r="P12" s="285"/>
      <c r="Q12" s="1041"/>
      <c r="R12" s="1042"/>
      <c r="T12" s="132"/>
      <c r="W12" s="64"/>
      <c r="X12" s="64"/>
    </row>
    <row r="13" spans="1:24" x14ac:dyDescent="0.25">
      <c r="B13" s="1078"/>
      <c r="C13" s="262">
        <v>6</v>
      </c>
      <c r="D13" s="1003" t="s">
        <v>1253</v>
      </c>
      <c r="E13" s="1005"/>
      <c r="F13" s="285"/>
      <c r="G13" s="285"/>
      <c r="H13" s="285"/>
      <c r="I13" s="285"/>
      <c r="J13" s="537"/>
      <c r="K13" s="537"/>
      <c r="L13" s="537"/>
      <c r="M13" s="537"/>
      <c r="N13" s="538"/>
      <c r="O13" s="285"/>
      <c r="P13" s="285"/>
      <c r="Q13" s="1041"/>
      <c r="R13" s="1042"/>
      <c r="T13" s="135"/>
      <c r="W13" s="64"/>
      <c r="X13" s="64"/>
    </row>
    <row r="14" spans="1:24" x14ac:dyDescent="0.25">
      <c r="B14" s="1078"/>
      <c r="C14" s="262">
        <v>7</v>
      </c>
      <c r="D14" s="1003" t="s">
        <v>1049</v>
      </c>
      <c r="E14" s="1005"/>
      <c r="F14" s="285"/>
      <c r="G14" s="285"/>
      <c r="H14" s="285"/>
      <c r="I14" s="285"/>
      <c r="J14" s="537"/>
      <c r="K14" s="537"/>
      <c r="L14" s="537"/>
      <c r="M14" s="537"/>
      <c r="N14" s="538"/>
      <c r="O14" s="285"/>
      <c r="P14" s="285"/>
      <c r="Q14" s="1041"/>
      <c r="R14" s="1042"/>
      <c r="U14" s="110"/>
      <c r="W14" s="64"/>
      <c r="X14" s="64"/>
    </row>
    <row r="15" spans="1:24" x14ac:dyDescent="0.25">
      <c r="B15" s="1078"/>
      <c r="C15" s="262">
        <v>8</v>
      </c>
      <c r="D15" s="1003" t="s">
        <v>1254</v>
      </c>
      <c r="E15" s="1005"/>
      <c r="F15" s="285"/>
      <c r="G15" s="285"/>
      <c r="H15" s="285"/>
      <c r="I15" s="285"/>
      <c r="J15" s="537"/>
      <c r="K15" s="537"/>
      <c r="L15" s="537"/>
      <c r="M15" s="537"/>
      <c r="N15" s="538"/>
      <c r="O15" s="285"/>
      <c r="P15" s="285"/>
      <c r="Q15" s="1041"/>
      <c r="R15" s="1042"/>
      <c r="U15" s="110"/>
      <c r="W15" s="64"/>
      <c r="X15" s="64"/>
    </row>
    <row r="16" spans="1:24" x14ac:dyDescent="0.25">
      <c r="B16" s="1078"/>
      <c r="C16" s="262">
        <v>9</v>
      </c>
      <c r="D16" s="1003" t="s">
        <v>1255</v>
      </c>
      <c r="E16" s="1005"/>
      <c r="F16" s="285"/>
      <c r="G16" s="285"/>
      <c r="H16" s="285"/>
      <c r="I16" s="285"/>
      <c r="J16" s="537"/>
      <c r="K16" s="537"/>
      <c r="L16" s="537"/>
      <c r="M16" s="537"/>
      <c r="N16" s="538"/>
      <c r="O16" s="285"/>
      <c r="P16" s="285"/>
      <c r="Q16" s="1041"/>
      <c r="R16" s="1042"/>
      <c r="S16" s="110"/>
      <c r="T16" s="110"/>
      <c r="U16" s="110"/>
      <c r="W16" s="64"/>
      <c r="X16" s="64"/>
    </row>
    <row r="17" spans="2:24" x14ac:dyDescent="0.25">
      <c r="B17" s="1078"/>
      <c r="C17" s="262">
        <v>10</v>
      </c>
      <c r="D17" s="1003" t="s">
        <v>1256</v>
      </c>
      <c r="E17" s="1005"/>
      <c r="F17" s="285"/>
      <c r="G17" s="285"/>
      <c r="H17" s="285"/>
      <c r="I17" s="285"/>
      <c r="J17" s="537"/>
      <c r="K17" s="537"/>
      <c r="L17" s="537"/>
      <c r="M17" s="537"/>
      <c r="N17" s="538"/>
      <c r="O17" s="285"/>
      <c r="P17" s="285"/>
      <c r="Q17" s="1041"/>
      <c r="R17" s="1042"/>
      <c r="S17" s="110"/>
      <c r="T17" s="61"/>
      <c r="U17" s="110"/>
      <c r="W17" s="64"/>
      <c r="X17" s="64"/>
    </row>
    <row r="18" spans="2:24" x14ac:dyDescent="0.25">
      <c r="B18" s="1078"/>
      <c r="C18" s="262">
        <v>11</v>
      </c>
      <c r="D18" s="1003" t="s">
        <v>1257</v>
      </c>
      <c r="E18" s="1005"/>
      <c r="F18" s="285"/>
      <c r="G18" s="285"/>
      <c r="H18" s="285"/>
      <c r="I18" s="285"/>
      <c r="J18" s="537"/>
      <c r="K18" s="537"/>
      <c r="L18" s="537"/>
      <c r="M18" s="537"/>
      <c r="N18" s="538"/>
      <c r="O18" s="285"/>
      <c r="P18" s="285"/>
      <c r="Q18" s="1041"/>
      <c r="R18" s="1042"/>
      <c r="S18" s="110"/>
      <c r="T18" s="61"/>
      <c r="W18" s="64"/>
      <c r="X18" s="64"/>
    </row>
    <row r="19" spans="2:24" x14ac:dyDescent="0.25">
      <c r="B19" s="1078"/>
      <c r="C19" s="262">
        <v>12</v>
      </c>
      <c r="D19" s="1003" t="s">
        <v>726</v>
      </c>
      <c r="E19" s="1005"/>
      <c r="F19" s="285"/>
      <c r="G19" s="285"/>
      <c r="H19" s="285"/>
      <c r="I19" s="285"/>
      <c r="J19" s="537"/>
      <c r="K19" s="537"/>
      <c r="L19" s="537"/>
      <c r="M19" s="537"/>
      <c r="N19" s="538"/>
      <c r="O19" s="285"/>
      <c r="P19" s="285"/>
      <c r="Q19" s="1041"/>
      <c r="R19" s="1042"/>
      <c r="W19" s="64"/>
      <c r="X19" s="64"/>
    </row>
    <row r="20" spans="2:24" x14ac:dyDescent="0.25">
      <c r="B20" s="1078"/>
      <c r="C20" s="262">
        <v>13</v>
      </c>
      <c r="D20" s="128" t="s">
        <v>28</v>
      </c>
      <c r="E20" s="285" t="s">
        <v>74</v>
      </c>
      <c r="F20" s="285"/>
      <c r="G20" s="285"/>
      <c r="H20" s="285"/>
      <c r="I20" s="285"/>
      <c r="J20" s="537"/>
      <c r="K20" s="537"/>
      <c r="L20" s="537"/>
      <c r="M20" s="537"/>
      <c r="N20" s="538"/>
      <c r="O20" s="285"/>
      <c r="P20" s="285"/>
      <c r="Q20" s="1041"/>
      <c r="R20" s="1042"/>
      <c r="W20" s="64"/>
      <c r="X20" s="64"/>
    </row>
    <row r="21" spans="2:24" ht="14.45" customHeight="1" x14ac:dyDescent="0.25">
      <c r="B21" s="1078"/>
      <c r="C21" s="273">
        <v>14</v>
      </c>
      <c r="D21" s="128" t="s">
        <v>28</v>
      </c>
      <c r="E21" s="285" t="s">
        <v>74</v>
      </c>
      <c r="F21" s="285"/>
      <c r="G21" s="285"/>
      <c r="H21" s="285"/>
      <c r="I21" s="285"/>
      <c r="J21" s="537"/>
      <c r="K21" s="537"/>
      <c r="L21" s="537"/>
      <c r="M21" s="537"/>
      <c r="N21" s="538"/>
      <c r="O21" s="285"/>
      <c r="P21" s="285"/>
      <c r="Q21" s="1041"/>
      <c r="R21" s="1042"/>
      <c r="W21" s="64"/>
      <c r="X21" s="64"/>
    </row>
    <row r="22" spans="2:24" ht="15" customHeight="1" thickBot="1" x14ac:dyDescent="0.3">
      <c r="B22" s="1079"/>
      <c r="C22" s="231">
        <v>15</v>
      </c>
      <c r="D22" s="127" t="s">
        <v>28</v>
      </c>
      <c r="E22" s="284" t="s">
        <v>74</v>
      </c>
      <c r="F22" s="284"/>
      <c r="G22" s="284"/>
      <c r="H22" s="284"/>
      <c r="I22" s="284"/>
      <c r="J22" s="539"/>
      <c r="K22" s="539"/>
      <c r="L22" s="539"/>
      <c r="M22" s="539"/>
      <c r="N22" s="540"/>
      <c r="O22" s="284"/>
      <c r="P22" s="284"/>
      <c r="Q22" s="1049"/>
      <c r="R22" s="1050"/>
      <c r="W22" s="64"/>
      <c r="X22" s="64"/>
    </row>
    <row r="23" spans="2:24" s="222" customFormat="1" ht="18" customHeight="1" x14ac:dyDescent="0.25">
      <c r="B23" s="1077" t="s">
        <v>9</v>
      </c>
      <c r="C23" s="1043" t="s">
        <v>1285</v>
      </c>
      <c r="D23" s="1044"/>
      <c r="E23" s="1044"/>
      <c r="F23" s="1044"/>
      <c r="G23" s="1044"/>
      <c r="H23" s="1044"/>
      <c r="I23" s="1044"/>
      <c r="J23" s="1044"/>
      <c r="K23" s="1044"/>
      <c r="L23" s="1044"/>
      <c r="M23" s="1044"/>
      <c r="N23" s="1044"/>
      <c r="O23" s="1044"/>
      <c r="P23" s="1044"/>
      <c r="Q23" s="1044"/>
      <c r="R23" s="1045"/>
      <c r="S23" s="134"/>
      <c r="T23" s="134"/>
      <c r="U23" s="134"/>
      <c r="V23" s="134"/>
      <c r="W23" s="64"/>
      <c r="X23" s="64"/>
    </row>
    <row r="24" spans="2:24" s="222" customFormat="1" ht="28.15" customHeight="1" x14ac:dyDescent="0.25">
      <c r="B24" s="1078"/>
      <c r="C24" s="967" t="s">
        <v>1050</v>
      </c>
      <c r="D24" s="1080"/>
      <c r="E24" s="1081"/>
      <c r="F24" s="1085" t="s">
        <v>764</v>
      </c>
      <c r="G24" s="1085" t="s">
        <v>1339</v>
      </c>
      <c r="H24" s="1085" t="s">
        <v>1338</v>
      </c>
      <c r="I24" s="1085" t="s">
        <v>1335</v>
      </c>
      <c r="J24" s="1082" t="s">
        <v>1336</v>
      </c>
      <c r="K24" s="1083"/>
      <c r="L24" s="1083"/>
      <c r="M24" s="1084"/>
      <c r="N24" s="1085" t="s">
        <v>1288</v>
      </c>
      <c r="O24" s="1085" t="s">
        <v>1337</v>
      </c>
      <c r="P24" s="967" t="s">
        <v>1287</v>
      </c>
      <c r="Q24" s="858" t="s">
        <v>1252</v>
      </c>
      <c r="R24" s="862"/>
      <c r="S24" s="181"/>
      <c r="T24" s="134"/>
      <c r="U24" s="134"/>
      <c r="V24" s="134"/>
      <c r="W24" s="64"/>
      <c r="X24" s="64"/>
    </row>
    <row r="25" spans="2:24" s="222" customFormat="1" ht="12" customHeight="1" x14ac:dyDescent="0.25">
      <c r="B25" s="1078"/>
      <c r="C25" s="1082"/>
      <c r="D25" s="1083"/>
      <c r="E25" s="1084"/>
      <c r="F25" s="1086"/>
      <c r="G25" s="1086"/>
      <c r="H25" s="1086"/>
      <c r="I25" s="1086"/>
      <c r="J25" s="269" t="s">
        <v>1266</v>
      </c>
      <c r="K25" s="269" t="s">
        <v>1023</v>
      </c>
      <c r="L25" s="269" t="s">
        <v>1024</v>
      </c>
      <c r="M25" s="269" t="s">
        <v>1251</v>
      </c>
      <c r="N25" s="1086"/>
      <c r="O25" s="1086"/>
      <c r="P25" s="1082"/>
      <c r="Q25" s="858"/>
      <c r="R25" s="862"/>
      <c r="S25" s="134"/>
      <c r="T25" s="134"/>
      <c r="U25" s="134"/>
      <c r="V25" s="134"/>
      <c r="W25" s="64"/>
      <c r="X25" s="64"/>
    </row>
    <row r="26" spans="2:24" s="222" customFormat="1" x14ac:dyDescent="0.25">
      <c r="B26" s="1078"/>
      <c r="C26" s="262">
        <v>1</v>
      </c>
      <c r="D26" s="876" t="s">
        <v>982</v>
      </c>
      <c r="E26" s="876"/>
      <c r="F26" s="532"/>
      <c r="G26" s="533"/>
      <c r="H26" s="533"/>
      <c r="I26" s="532"/>
      <c r="J26" s="534"/>
      <c r="K26" s="534"/>
      <c r="L26" s="534"/>
      <c r="M26" s="534"/>
      <c r="N26" s="535"/>
      <c r="O26" s="533"/>
      <c r="P26" s="536"/>
      <c r="Q26" s="1041"/>
      <c r="R26" s="1042"/>
      <c r="S26" s="134"/>
      <c r="T26" s="134"/>
      <c r="U26" s="134"/>
      <c r="V26" s="134"/>
      <c r="W26" s="64"/>
      <c r="X26" s="64"/>
    </row>
    <row r="27" spans="2:24" s="222" customFormat="1" x14ac:dyDescent="0.25">
      <c r="B27" s="1078"/>
      <c r="C27" s="262">
        <v>2</v>
      </c>
      <c r="D27" s="1003" t="s">
        <v>739</v>
      </c>
      <c r="E27" s="1005"/>
      <c r="F27" s="322"/>
      <c r="G27" s="285"/>
      <c r="H27" s="285"/>
      <c r="I27" s="285"/>
      <c r="J27" s="537"/>
      <c r="K27" s="537"/>
      <c r="L27" s="537"/>
      <c r="M27" s="537"/>
      <c r="N27" s="538"/>
      <c r="O27" s="285"/>
      <c r="P27" s="285"/>
      <c r="Q27" s="1041"/>
      <c r="R27" s="1042"/>
      <c r="S27" s="65"/>
      <c r="T27" s="65"/>
      <c r="U27" s="65"/>
      <c r="V27" s="64"/>
      <c r="W27" s="64"/>
      <c r="X27" s="64"/>
    </row>
    <row r="28" spans="2:24" s="222" customFormat="1" x14ac:dyDescent="0.25">
      <c r="B28" s="1078"/>
      <c r="C28" s="262">
        <v>3</v>
      </c>
      <c r="D28" s="1003" t="s">
        <v>723</v>
      </c>
      <c r="E28" s="1005"/>
      <c r="F28" s="285"/>
      <c r="G28" s="285"/>
      <c r="H28" s="285"/>
      <c r="I28" s="285"/>
      <c r="J28" s="357"/>
      <c r="K28" s="357"/>
      <c r="L28" s="357"/>
      <c r="M28" s="357"/>
      <c r="N28" s="538"/>
      <c r="O28" s="285"/>
      <c r="P28" s="285"/>
      <c r="Q28" s="1041"/>
      <c r="R28" s="1042"/>
      <c r="S28" s="228"/>
      <c r="T28" s="228"/>
      <c r="U28" s="228"/>
      <c r="V28" s="64"/>
      <c r="W28" s="64"/>
      <c r="X28" s="64"/>
    </row>
    <row r="29" spans="2:24" s="222" customFormat="1" x14ac:dyDescent="0.25">
      <c r="B29" s="1078"/>
      <c r="C29" s="262">
        <v>4</v>
      </c>
      <c r="D29" s="1003" t="s">
        <v>724</v>
      </c>
      <c r="E29" s="1005"/>
      <c r="F29" s="285"/>
      <c r="G29" s="285"/>
      <c r="H29" s="285"/>
      <c r="I29" s="285"/>
      <c r="J29" s="537"/>
      <c r="K29" s="537"/>
      <c r="L29" s="537"/>
      <c r="M29" s="537"/>
      <c r="N29" s="538"/>
      <c r="O29" s="285"/>
      <c r="P29" s="285"/>
      <c r="Q29" s="1041"/>
      <c r="R29" s="1042"/>
      <c r="S29" s="228"/>
      <c r="T29" s="228"/>
      <c r="U29" s="228"/>
      <c r="V29" s="64"/>
      <c r="W29" s="64"/>
      <c r="X29" s="64"/>
    </row>
    <row r="30" spans="2:24" s="222" customFormat="1" ht="15" x14ac:dyDescent="0.25">
      <c r="B30" s="1078"/>
      <c r="C30" s="262">
        <v>5</v>
      </c>
      <c r="D30" s="1003" t="s">
        <v>725</v>
      </c>
      <c r="E30" s="1005"/>
      <c r="F30" s="285"/>
      <c r="G30" s="285"/>
      <c r="H30" s="285"/>
      <c r="I30" s="285"/>
      <c r="J30" s="537"/>
      <c r="K30" s="537"/>
      <c r="L30" s="537"/>
      <c r="M30" s="537"/>
      <c r="N30" s="538"/>
      <c r="O30" s="285"/>
      <c r="P30" s="285"/>
      <c r="Q30" s="1041"/>
      <c r="R30" s="1042"/>
      <c r="T30" s="132"/>
      <c r="W30" s="64"/>
      <c r="X30" s="64"/>
    </row>
    <row r="31" spans="2:24" s="222" customFormat="1" x14ac:dyDescent="0.25">
      <c r="B31" s="1078"/>
      <c r="C31" s="262">
        <v>6</v>
      </c>
      <c r="D31" s="1003" t="s">
        <v>1253</v>
      </c>
      <c r="E31" s="1005"/>
      <c r="F31" s="285"/>
      <c r="G31" s="285"/>
      <c r="H31" s="285"/>
      <c r="I31" s="285"/>
      <c r="J31" s="537"/>
      <c r="K31" s="537"/>
      <c r="L31" s="537"/>
      <c r="M31" s="537"/>
      <c r="N31" s="538"/>
      <c r="O31" s="285"/>
      <c r="P31" s="285"/>
      <c r="Q31" s="1041"/>
      <c r="R31" s="1042"/>
      <c r="T31" s="135"/>
      <c r="W31" s="64"/>
      <c r="X31" s="64"/>
    </row>
    <row r="32" spans="2:24" s="222" customFormat="1" x14ac:dyDescent="0.25">
      <c r="B32" s="1078"/>
      <c r="C32" s="262">
        <v>7</v>
      </c>
      <c r="D32" s="1003" t="s">
        <v>1049</v>
      </c>
      <c r="E32" s="1005"/>
      <c r="F32" s="285"/>
      <c r="G32" s="285"/>
      <c r="H32" s="285"/>
      <c r="I32" s="285"/>
      <c r="J32" s="537"/>
      <c r="K32" s="537"/>
      <c r="L32" s="537"/>
      <c r="M32" s="537"/>
      <c r="N32" s="538"/>
      <c r="O32" s="285"/>
      <c r="P32" s="285"/>
      <c r="Q32" s="1041"/>
      <c r="R32" s="1042"/>
      <c r="U32" s="258"/>
      <c r="W32" s="64"/>
      <c r="X32" s="64"/>
    </row>
    <row r="33" spans="2:24" s="222" customFormat="1" x14ac:dyDescent="0.25">
      <c r="B33" s="1078"/>
      <c r="C33" s="262">
        <v>8</v>
      </c>
      <c r="D33" s="1003" t="s">
        <v>1254</v>
      </c>
      <c r="E33" s="1005"/>
      <c r="F33" s="285"/>
      <c r="G33" s="285"/>
      <c r="H33" s="285"/>
      <c r="I33" s="285"/>
      <c r="J33" s="537"/>
      <c r="K33" s="537"/>
      <c r="L33" s="537"/>
      <c r="M33" s="537"/>
      <c r="N33" s="538"/>
      <c r="O33" s="285"/>
      <c r="P33" s="285"/>
      <c r="Q33" s="1041"/>
      <c r="R33" s="1042"/>
      <c r="U33" s="258"/>
      <c r="W33" s="64"/>
      <c r="X33" s="64"/>
    </row>
    <row r="34" spans="2:24" s="222" customFormat="1" x14ac:dyDescent="0.25">
      <c r="B34" s="1078"/>
      <c r="C34" s="262">
        <v>9</v>
      </c>
      <c r="D34" s="1003" t="s">
        <v>1255</v>
      </c>
      <c r="E34" s="1005"/>
      <c r="F34" s="285"/>
      <c r="G34" s="285"/>
      <c r="H34" s="285"/>
      <c r="I34" s="285"/>
      <c r="J34" s="537"/>
      <c r="K34" s="537"/>
      <c r="L34" s="537"/>
      <c r="M34" s="537"/>
      <c r="N34" s="538"/>
      <c r="O34" s="285"/>
      <c r="P34" s="285"/>
      <c r="Q34" s="1041"/>
      <c r="R34" s="1042"/>
      <c r="S34" s="258"/>
      <c r="T34" s="258"/>
      <c r="U34" s="258"/>
      <c r="W34" s="64"/>
      <c r="X34" s="64"/>
    </row>
    <row r="35" spans="2:24" s="222" customFormat="1" x14ac:dyDescent="0.25">
      <c r="B35" s="1078"/>
      <c r="C35" s="262">
        <v>10</v>
      </c>
      <c r="D35" s="1003" t="s">
        <v>1256</v>
      </c>
      <c r="E35" s="1005"/>
      <c r="F35" s="285"/>
      <c r="G35" s="285"/>
      <c r="H35" s="285"/>
      <c r="I35" s="285"/>
      <c r="J35" s="537"/>
      <c r="K35" s="537"/>
      <c r="L35" s="537"/>
      <c r="M35" s="537"/>
      <c r="N35" s="538"/>
      <c r="O35" s="285"/>
      <c r="P35" s="285"/>
      <c r="Q35" s="1041"/>
      <c r="R35" s="1042"/>
      <c r="S35" s="258"/>
      <c r="T35" s="61"/>
      <c r="U35" s="258"/>
      <c r="W35" s="64"/>
      <c r="X35" s="64"/>
    </row>
    <row r="36" spans="2:24" s="222" customFormat="1" x14ac:dyDescent="0.25">
      <c r="B36" s="1078"/>
      <c r="C36" s="262">
        <v>11</v>
      </c>
      <c r="D36" s="1003" t="s">
        <v>1257</v>
      </c>
      <c r="E36" s="1005"/>
      <c r="F36" s="285"/>
      <c r="G36" s="285"/>
      <c r="H36" s="285"/>
      <c r="I36" s="285"/>
      <c r="J36" s="537"/>
      <c r="K36" s="537"/>
      <c r="L36" s="537"/>
      <c r="M36" s="537"/>
      <c r="N36" s="538"/>
      <c r="O36" s="285"/>
      <c r="P36" s="285"/>
      <c r="Q36" s="1041"/>
      <c r="R36" s="1042"/>
      <c r="S36" s="258"/>
      <c r="T36" s="61"/>
      <c r="W36" s="64"/>
      <c r="X36" s="64"/>
    </row>
    <row r="37" spans="2:24" s="222" customFormat="1" x14ac:dyDescent="0.25">
      <c r="B37" s="1078"/>
      <c r="C37" s="262">
        <v>12</v>
      </c>
      <c r="D37" s="1003" t="s">
        <v>726</v>
      </c>
      <c r="E37" s="1005"/>
      <c r="F37" s="285"/>
      <c r="G37" s="285"/>
      <c r="H37" s="285"/>
      <c r="I37" s="285"/>
      <c r="J37" s="537"/>
      <c r="K37" s="537"/>
      <c r="L37" s="537"/>
      <c r="M37" s="537"/>
      <c r="N37" s="538"/>
      <c r="O37" s="285"/>
      <c r="P37" s="285"/>
      <c r="Q37" s="1041"/>
      <c r="R37" s="1042"/>
      <c r="W37" s="64"/>
      <c r="X37" s="64"/>
    </row>
    <row r="38" spans="2:24" s="222" customFormat="1" x14ac:dyDescent="0.25">
      <c r="B38" s="1078"/>
      <c r="C38" s="262">
        <v>13</v>
      </c>
      <c r="D38" s="128" t="s">
        <v>28</v>
      </c>
      <c r="E38" s="285" t="s">
        <v>74</v>
      </c>
      <c r="F38" s="285"/>
      <c r="G38" s="285"/>
      <c r="H38" s="285"/>
      <c r="I38" s="285"/>
      <c r="J38" s="537"/>
      <c r="K38" s="537"/>
      <c r="L38" s="537"/>
      <c r="M38" s="537"/>
      <c r="N38" s="538"/>
      <c r="O38" s="285"/>
      <c r="P38" s="285"/>
      <c r="Q38" s="1041"/>
      <c r="R38" s="1042"/>
      <c r="W38" s="64"/>
      <c r="X38" s="64"/>
    </row>
    <row r="39" spans="2:24" s="222" customFormat="1" ht="14.45" customHeight="1" x14ac:dyDescent="0.25">
      <c r="B39" s="1078"/>
      <c r="C39" s="273">
        <v>14</v>
      </c>
      <c r="D39" s="128" t="s">
        <v>28</v>
      </c>
      <c r="E39" s="285" t="s">
        <v>74</v>
      </c>
      <c r="F39" s="285"/>
      <c r="G39" s="285"/>
      <c r="H39" s="285"/>
      <c r="I39" s="285"/>
      <c r="J39" s="537"/>
      <c r="K39" s="537"/>
      <c r="L39" s="537"/>
      <c r="M39" s="537"/>
      <c r="N39" s="538"/>
      <c r="O39" s="285"/>
      <c r="P39" s="285"/>
      <c r="Q39" s="1041"/>
      <c r="R39" s="1042"/>
      <c r="W39" s="64"/>
      <c r="X39" s="64"/>
    </row>
    <row r="40" spans="2:24" s="222" customFormat="1" ht="15" customHeight="1" thickBot="1" x14ac:dyDescent="0.3">
      <c r="B40" s="1079"/>
      <c r="C40" s="231">
        <v>15</v>
      </c>
      <c r="D40" s="127" t="s">
        <v>28</v>
      </c>
      <c r="E40" s="284" t="s">
        <v>74</v>
      </c>
      <c r="F40" s="284"/>
      <c r="G40" s="284"/>
      <c r="H40" s="284"/>
      <c r="I40" s="284"/>
      <c r="J40" s="539"/>
      <c r="K40" s="539"/>
      <c r="L40" s="539"/>
      <c r="M40" s="539"/>
      <c r="N40" s="540"/>
      <c r="O40" s="284"/>
      <c r="P40" s="284"/>
      <c r="Q40" s="1049"/>
      <c r="R40" s="1050"/>
      <c r="W40" s="64"/>
      <c r="X40" s="64"/>
    </row>
    <row r="41" spans="2:24" s="222" customFormat="1" ht="10.15" customHeight="1" x14ac:dyDescent="0.25">
      <c r="B41" s="1051" t="s">
        <v>15</v>
      </c>
      <c r="C41" s="1071"/>
      <c r="D41" s="1072"/>
      <c r="E41" s="1072"/>
      <c r="F41" s="1072"/>
      <c r="G41" s="1072"/>
      <c r="H41" s="1072"/>
      <c r="I41" s="1072"/>
      <c r="J41" s="1072"/>
      <c r="K41" s="1072"/>
      <c r="L41" s="1072"/>
      <c r="M41" s="1072"/>
      <c r="N41" s="1072"/>
      <c r="O41" s="1072"/>
      <c r="P41" s="1072"/>
      <c r="Q41" s="1072"/>
      <c r="R41" s="1073"/>
      <c r="W41" s="64"/>
      <c r="X41" s="64"/>
    </row>
    <row r="42" spans="2:24" s="222" customFormat="1" ht="25.9" customHeight="1" x14ac:dyDescent="0.25">
      <c r="B42" s="1051"/>
      <c r="C42" s="531">
        <v>1</v>
      </c>
      <c r="D42" s="1040" t="s">
        <v>1048</v>
      </c>
      <c r="E42" s="1040"/>
      <c r="F42" s="1040"/>
      <c r="G42" s="1040"/>
      <c r="H42" s="1040"/>
      <c r="I42" s="1040"/>
      <c r="J42" s="1040"/>
      <c r="K42" s="1040"/>
      <c r="L42" s="970"/>
      <c r="M42" s="970"/>
      <c r="N42" s="970"/>
      <c r="O42" s="970"/>
      <c r="P42" s="970"/>
      <c r="Q42" s="970"/>
      <c r="R42" s="529"/>
      <c r="W42" s="64"/>
      <c r="X42" s="64"/>
    </row>
    <row r="43" spans="2:24" s="222" customFormat="1" ht="5.45" customHeight="1" x14ac:dyDescent="0.25">
      <c r="B43" s="1051"/>
      <c r="C43" s="970"/>
      <c r="D43" s="970"/>
      <c r="E43" s="970"/>
      <c r="F43" s="970"/>
      <c r="G43" s="970"/>
      <c r="H43" s="970"/>
      <c r="I43" s="970"/>
      <c r="J43" s="970"/>
      <c r="K43" s="970"/>
      <c r="L43" s="970"/>
      <c r="M43" s="970"/>
      <c r="N43" s="970"/>
      <c r="O43" s="970"/>
      <c r="P43" s="970"/>
      <c r="Q43" s="970"/>
      <c r="R43" s="1056"/>
      <c r="W43" s="64"/>
      <c r="X43" s="64"/>
    </row>
    <row r="44" spans="2:24" s="222" customFormat="1" ht="30" customHeight="1" x14ac:dyDescent="0.25">
      <c r="B44" s="1051"/>
      <c r="C44" s="267"/>
      <c r="D44" s="1060"/>
      <c r="E44" s="1060"/>
      <c r="F44" s="1060"/>
      <c r="G44" s="1060"/>
      <c r="H44" s="1060"/>
      <c r="I44" s="1060"/>
      <c r="J44" s="1060"/>
      <c r="K44" s="1060"/>
      <c r="L44" s="1060"/>
      <c r="M44" s="1060"/>
      <c r="N44" s="1060"/>
      <c r="O44" s="1060"/>
      <c r="P44" s="1060"/>
      <c r="Q44" s="1060"/>
      <c r="R44" s="530"/>
      <c r="W44" s="64"/>
      <c r="X44" s="64"/>
    </row>
    <row r="45" spans="2:24" s="222" customFormat="1" ht="4.9000000000000004" customHeight="1" x14ac:dyDescent="0.25">
      <c r="B45" s="1051"/>
      <c r="C45" s="970"/>
      <c r="D45" s="970"/>
      <c r="E45" s="970"/>
      <c r="F45" s="970"/>
      <c r="G45" s="970"/>
      <c r="H45" s="970"/>
      <c r="I45" s="970"/>
      <c r="J45" s="970"/>
      <c r="K45" s="970"/>
      <c r="L45" s="970"/>
      <c r="M45" s="970"/>
      <c r="N45" s="970"/>
      <c r="O45" s="970"/>
      <c r="P45" s="970"/>
      <c r="Q45" s="970"/>
      <c r="R45" s="1056"/>
      <c r="W45" s="64"/>
      <c r="X45" s="64"/>
    </row>
    <row r="46" spans="2:24" s="222" customFormat="1" ht="25.9" customHeight="1" x14ac:dyDescent="0.25">
      <c r="B46" s="1051"/>
      <c r="C46" s="531">
        <v>2</v>
      </c>
      <c r="D46" s="1003" t="s">
        <v>1340</v>
      </c>
      <c r="E46" s="1004"/>
      <c r="F46" s="1004"/>
      <c r="G46" s="1004"/>
      <c r="H46" s="1004"/>
      <c r="I46" s="1005"/>
      <c r="J46" s="1074"/>
      <c r="K46" s="1075"/>
      <c r="L46" s="1065"/>
      <c r="M46" s="1066"/>
      <c r="N46" s="1066"/>
      <c r="O46" s="1066"/>
      <c r="P46" s="1066"/>
      <c r="Q46" s="1066"/>
      <c r="R46" s="1067"/>
      <c r="W46" s="64"/>
      <c r="X46" s="64"/>
    </row>
    <row r="47" spans="2:24" s="222" customFormat="1" ht="5.45" customHeight="1" x14ac:dyDescent="0.25">
      <c r="B47" s="1051"/>
      <c r="C47" s="970"/>
      <c r="D47" s="970"/>
      <c r="E47" s="970"/>
      <c r="F47" s="970"/>
      <c r="G47" s="970"/>
      <c r="H47" s="970"/>
      <c r="I47" s="970"/>
      <c r="J47" s="970"/>
      <c r="K47" s="970"/>
      <c r="L47" s="970"/>
      <c r="M47" s="970"/>
      <c r="N47" s="970"/>
      <c r="O47" s="970"/>
      <c r="P47" s="970"/>
      <c r="Q47" s="970"/>
      <c r="R47" s="1056"/>
      <c r="W47" s="64"/>
      <c r="X47" s="64"/>
    </row>
    <row r="48" spans="2:24" s="222" customFormat="1" ht="30" customHeight="1" x14ac:dyDescent="0.25">
      <c r="B48" s="1051"/>
      <c r="C48" s="267"/>
      <c r="D48" s="1068"/>
      <c r="E48" s="1069"/>
      <c r="F48" s="1069"/>
      <c r="G48" s="1069"/>
      <c r="H48" s="1069"/>
      <c r="I48" s="1069"/>
      <c r="J48" s="1069"/>
      <c r="K48" s="1069"/>
      <c r="L48" s="1069"/>
      <c r="M48" s="1069"/>
      <c r="N48" s="1069"/>
      <c r="O48" s="1069"/>
      <c r="P48" s="1069"/>
      <c r="Q48" s="1070"/>
      <c r="R48" s="530"/>
      <c r="W48" s="64"/>
      <c r="X48" s="64"/>
    </row>
    <row r="49" spans="2:24" s="222" customFormat="1" ht="4.9000000000000004" customHeight="1" x14ac:dyDescent="0.25">
      <c r="B49" s="1051"/>
      <c r="C49" s="970"/>
      <c r="D49" s="970"/>
      <c r="E49" s="970"/>
      <c r="F49" s="970"/>
      <c r="G49" s="970"/>
      <c r="H49" s="970"/>
      <c r="I49" s="970"/>
      <c r="J49" s="970"/>
      <c r="K49" s="970"/>
      <c r="L49" s="970"/>
      <c r="M49" s="970"/>
      <c r="N49" s="970"/>
      <c r="O49" s="970"/>
      <c r="P49" s="970"/>
      <c r="Q49" s="970"/>
      <c r="R49" s="1056"/>
      <c r="W49" s="64"/>
      <c r="X49" s="64"/>
    </row>
    <row r="50" spans="2:24" s="222" customFormat="1" ht="25.9" customHeight="1" x14ac:dyDescent="0.25">
      <c r="B50" s="1051"/>
      <c r="C50" s="531">
        <v>3</v>
      </c>
      <c r="D50" s="1040" t="s">
        <v>1341</v>
      </c>
      <c r="E50" s="1040"/>
      <c r="F50" s="1040"/>
      <c r="G50" s="1040"/>
      <c r="H50" s="1040"/>
      <c r="I50" s="1040"/>
      <c r="J50" s="1064"/>
      <c r="K50" s="1064"/>
      <c r="L50" s="1065"/>
      <c r="M50" s="1066"/>
      <c r="N50" s="1066"/>
      <c r="O50" s="1066"/>
      <c r="P50" s="1066"/>
      <c r="Q50" s="1066"/>
      <c r="R50" s="1067"/>
      <c r="W50" s="64"/>
      <c r="X50" s="64"/>
    </row>
    <row r="51" spans="2:24" s="222" customFormat="1" ht="5.45" customHeight="1" x14ac:dyDescent="0.25">
      <c r="B51" s="1051"/>
      <c r="C51" s="970"/>
      <c r="D51" s="970"/>
      <c r="E51" s="970"/>
      <c r="F51" s="970"/>
      <c r="G51" s="970"/>
      <c r="H51" s="970"/>
      <c r="I51" s="970"/>
      <c r="J51" s="970"/>
      <c r="K51" s="970"/>
      <c r="L51" s="970"/>
      <c r="M51" s="970"/>
      <c r="N51" s="970"/>
      <c r="O51" s="970"/>
      <c r="P51" s="970"/>
      <c r="Q51" s="970"/>
      <c r="R51" s="1056"/>
      <c r="W51" s="64"/>
      <c r="X51" s="64"/>
    </row>
    <row r="52" spans="2:24" s="222" customFormat="1" ht="30" customHeight="1" x14ac:dyDescent="0.25">
      <c r="B52" s="1051"/>
      <c r="C52" s="295"/>
      <c r="D52" s="1057"/>
      <c r="E52" s="1058"/>
      <c r="F52" s="1058"/>
      <c r="G52" s="1058"/>
      <c r="H52" s="1058"/>
      <c r="I52" s="1058"/>
      <c r="J52" s="1058"/>
      <c r="K52" s="1058"/>
      <c r="L52" s="1058"/>
      <c r="M52" s="1058"/>
      <c r="N52" s="1058"/>
      <c r="O52" s="1058"/>
      <c r="P52" s="1058"/>
      <c r="Q52" s="1059"/>
      <c r="R52" s="530"/>
      <c r="W52" s="64"/>
      <c r="X52" s="64"/>
    </row>
    <row r="53" spans="2:24" s="222" customFormat="1" ht="4.9000000000000004" customHeight="1" x14ac:dyDescent="0.25">
      <c r="B53" s="1051"/>
      <c r="C53" s="970"/>
      <c r="D53" s="970"/>
      <c r="E53" s="970"/>
      <c r="F53" s="970"/>
      <c r="G53" s="970"/>
      <c r="H53" s="970"/>
      <c r="I53" s="970"/>
      <c r="J53" s="970"/>
      <c r="K53" s="970"/>
      <c r="L53" s="970"/>
      <c r="M53" s="970"/>
      <c r="N53" s="970"/>
      <c r="O53" s="970"/>
      <c r="P53" s="970"/>
      <c r="Q53" s="970"/>
      <c r="R53" s="1056"/>
      <c r="W53" s="64"/>
      <c r="X53" s="64"/>
    </row>
    <row r="54" spans="2:24" s="222" customFormat="1" ht="25.9" customHeight="1" x14ac:dyDescent="0.25">
      <c r="B54" s="1051"/>
      <c r="C54" s="531">
        <v>4</v>
      </c>
      <c r="D54" s="1040" t="s">
        <v>1342</v>
      </c>
      <c r="E54" s="1040"/>
      <c r="F54" s="1040"/>
      <c r="G54" s="1040"/>
      <c r="H54" s="1040"/>
      <c r="I54" s="1040"/>
      <c r="J54" s="1064"/>
      <c r="K54" s="1064"/>
      <c r="L54" s="1065"/>
      <c r="M54" s="1066"/>
      <c r="N54" s="1066"/>
      <c r="O54" s="1066"/>
      <c r="P54" s="1066"/>
      <c r="Q54" s="1066"/>
      <c r="R54" s="1067"/>
      <c r="W54" s="64"/>
      <c r="X54" s="64"/>
    </row>
    <row r="55" spans="2:24" s="222" customFormat="1" ht="5.45" customHeight="1" x14ac:dyDescent="0.25">
      <c r="B55" s="1051"/>
      <c r="C55" s="970"/>
      <c r="D55" s="970"/>
      <c r="E55" s="970"/>
      <c r="F55" s="970"/>
      <c r="G55" s="970"/>
      <c r="H55" s="970"/>
      <c r="I55" s="970"/>
      <c r="J55" s="970"/>
      <c r="K55" s="970"/>
      <c r="L55" s="970"/>
      <c r="M55" s="970"/>
      <c r="N55" s="970"/>
      <c r="O55" s="970"/>
      <c r="P55" s="970"/>
      <c r="Q55" s="970"/>
      <c r="R55" s="1056"/>
      <c r="W55" s="64"/>
      <c r="X55" s="64"/>
    </row>
    <row r="56" spans="2:24" s="222" customFormat="1" ht="30" customHeight="1" x14ac:dyDescent="0.25">
      <c r="B56" s="1051"/>
      <c r="C56" s="267"/>
      <c r="D56" s="1057"/>
      <c r="E56" s="1058"/>
      <c r="F56" s="1058"/>
      <c r="G56" s="1058"/>
      <c r="H56" s="1058"/>
      <c r="I56" s="1058"/>
      <c r="J56" s="1058"/>
      <c r="K56" s="1058"/>
      <c r="L56" s="1058"/>
      <c r="M56" s="1058"/>
      <c r="N56" s="1058"/>
      <c r="O56" s="1058"/>
      <c r="P56" s="1058"/>
      <c r="Q56" s="1059"/>
      <c r="R56" s="530"/>
      <c r="W56" s="64"/>
      <c r="X56" s="64"/>
    </row>
    <row r="57" spans="2:24" s="222" customFormat="1" ht="9.6" customHeight="1" thickBot="1" x14ac:dyDescent="0.3">
      <c r="B57" s="1052"/>
      <c r="C57" s="1061"/>
      <c r="D57" s="1062"/>
      <c r="E57" s="1062"/>
      <c r="F57" s="1062"/>
      <c r="G57" s="1062"/>
      <c r="H57" s="1062"/>
      <c r="I57" s="1062"/>
      <c r="J57" s="1062"/>
      <c r="K57" s="1062"/>
      <c r="L57" s="1062"/>
      <c r="M57" s="1062"/>
      <c r="N57" s="1062"/>
      <c r="O57" s="1062"/>
      <c r="P57" s="1062"/>
      <c r="Q57" s="1062"/>
      <c r="R57" s="1063"/>
      <c r="W57" s="64"/>
      <c r="X57" s="64"/>
    </row>
    <row r="58" spans="2:24" ht="15" customHeight="1" thickBot="1" x14ac:dyDescent="0.3">
      <c r="B58" s="906" t="s">
        <v>760</v>
      </c>
      <c r="C58" s="907"/>
      <c r="D58" s="908"/>
      <c r="E58" s="1053"/>
      <c r="F58" s="1054"/>
      <c r="G58" s="1054"/>
      <c r="H58" s="1054"/>
      <c r="I58" s="1054"/>
      <c r="J58" s="1054"/>
      <c r="K58" s="1054"/>
      <c r="L58" s="1054"/>
      <c r="M58" s="1054"/>
      <c r="N58" s="1054"/>
      <c r="O58" s="1054"/>
      <c r="P58" s="1054"/>
      <c r="Q58" s="1054"/>
      <c r="R58" s="1055"/>
    </row>
    <row r="59" spans="2:24" ht="15" customHeight="1" thickBot="1" x14ac:dyDescent="0.3">
      <c r="B59" s="798" t="s">
        <v>40</v>
      </c>
      <c r="C59" s="799"/>
      <c r="D59" s="799"/>
      <c r="E59" s="799"/>
      <c r="F59" s="799"/>
      <c r="G59" s="799"/>
      <c r="H59" s="799"/>
      <c r="I59" s="799"/>
      <c r="J59" s="799"/>
      <c r="K59" s="799"/>
      <c r="L59" s="799"/>
      <c r="M59" s="799"/>
      <c r="N59" s="799"/>
      <c r="O59" s="799"/>
      <c r="P59" s="799"/>
      <c r="Q59" s="799"/>
      <c r="R59" s="800"/>
    </row>
    <row r="60" spans="2:24" x14ac:dyDescent="0.25">
      <c r="B60" s="137"/>
      <c r="C60" s="137"/>
      <c r="D60" s="137"/>
      <c r="E60" s="137"/>
      <c r="F60" s="137"/>
      <c r="G60" s="137"/>
      <c r="H60" s="137"/>
      <c r="I60" s="137"/>
      <c r="J60" s="137"/>
      <c r="K60" s="137"/>
      <c r="L60" s="137"/>
      <c r="M60" s="239"/>
      <c r="N60" s="137"/>
      <c r="O60" s="137"/>
      <c r="P60" s="137"/>
      <c r="Q60" s="137"/>
    </row>
    <row r="61" spans="2:24" ht="16.899999999999999" customHeight="1" x14ac:dyDescent="0.25">
      <c r="B61" s="137"/>
      <c r="C61" s="137"/>
      <c r="D61" s="137"/>
      <c r="E61" s="137"/>
      <c r="F61" s="137"/>
      <c r="G61" s="137"/>
      <c r="H61" s="137"/>
      <c r="I61" s="137"/>
      <c r="J61" s="137"/>
      <c r="K61" s="137"/>
      <c r="L61" s="137"/>
      <c r="M61" s="239"/>
      <c r="N61" s="137"/>
      <c r="O61" s="137"/>
      <c r="P61" s="137"/>
      <c r="Q61" s="137"/>
    </row>
    <row r="64" spans="2:24" x14ac:dyDescent="0.25">
      <c r="G64" s="222"/>
    </row>
    <row r="66" spans="2:23" x14ac:dyDescent="0.25">
      <c r="B66" s="12"/>
      <c r="C66" s="12"/>
      <c r="D66" s="12"/>
      <c r="E66" s="12"/>
      <c r="F66" s="12"/>
      <c r="G66" s="12"/>
      <c r="H66" s="12"/>
      <c r="I66" s="12"/>
      <c r="J66" s="12"/>
      <c r="K66" s="12"/>
      <c r="L66" s="12"/>
      <c r="M66" s="225"/>
      <c r="N66" s="12"/>
      <c r="O66" s="12"/>
      <c r="P66" s="12"/>
      <c r="Q66" s="12"/>
      <c r="R66" s="110"/>
      <c r="W66" s="110"/>
    </row>
    <row r="67" spans="2:23" x14ac:dyDescent="0.25">
      <c r="B67" s="12"/>
      <c r="C67" s="12"/>
      <c r="D67" s="12"/>
      <c r="E67" s="12"/>
      <c r="F67" s="12"/>
      <c r="G67" s="12"/>
      <c r="H67" s="12"/>
      <c r="I67" s="12"/>
      <c r="J67" s="12"/>
      <c r="K67" s="12"/>
      <c r="L67" s="12"/>
      <c r="M67" s="225"/>
      <c r="N67" s="12"/>
      <c r="O67" s="12"/>
      <c r="P67" s="12"/>
      <c r="Q67" s="12"/>
      <c r="R67" s="110"/>
      <c r="W67" s="110"/>
    </row>
    <row r="68" spans="2:23" x14ac:dyDescent="0.25">
      <c r="B68" s="12"/>
      <c r="C68" s="12"/>
      <c r="D68" s="12"/>
      <c r="E68" s="12"/>
      <c r="F68" s="12"/>
      <c r="G68" s="12"/>
      <c r="H68" s="12"/>
      <c r="I68" s="12"/>
      <c r="J68" s="12"/>
      <c r="K68" s="12"/>
      <c r="L68" s="12"/>
      <c r="M68" s="225"/>
      <c r="N68" s="12"/>
      <c r="O68" s="12"/>
      <c r="P68" s="12"/>
      <c r="Q68" s="12"/>
      <c r="R68" s="110"/>
      <c r="W68" s="110"/>
    </row>
    <row r="69" spans="2:23" x14ac:dyDescent="0.25">
      <c r="B69" s="12"/>
      <c r="C69" s="12"/>
      <c r="D69" s="12"/>
      <c r="E69" s="12"/>
      <c r="F69" s="12"/>
      <c r="G69" s="12"/>
      <c r="H69" s="12"/>
      <c r="I69" s="12"/>
      <c r="J69" s="12"/>
      <c r="K69" s="12"/>
      <c r="L69" s="12"/>
      <c r="M69" s="225"/>
      <c r="N69" s="12"/>
      <c r="O69" s="12"/>
      <c r="P69" s="12"/>
      <c r="Q69" s="12"/>
      <c r="R69" s="110"/>
      <c r="W69" s="110"/>
    </row>
    <row r="70" spans="2:23" x14ac:dyDescent="0.25">
      <c r="B70" s="12"/>
      <c r="C70" s="12"/>
      <c r="D70" s="12"/>
      <c r="E70" s="12"/>
      <c r="F70" s="12"/>
      <c r="G70" s="12"/>
      <c r="H70" s="12"/>
      <c r="I70" s="12"/>
      <c r="J70" s="12"/>
      <c r="K70" s="12"/>
      <c r="L70" s="12"/>
      <c r="M70" s="225"/>
      <c r="N70" s="12"/>
      <c r="O70" s="12"/>
      <c r="P70" s="12"/>
      <c r="Q70" s="12"/>
    </row>
    <row r="71" spans="2:23" x14ac:dyDescent="0.25">
      <c r="B71" s="12"/>
      <c r="C71" s="12"/>
      <c r="D71" s="12"/>
      <c r="E71" s="12"/>
      <c r="F71" s="12"/>
      <c r="G71" s="12"/>
      <c r="H71" s="12"/>
      <c r="I71" s="12"/>
      <c r="J71" s="12"/>
      <c r="K71" s="12"/>
      <c r="L71" s="12"/>
      <c r="M71" s="225"/>
      <c r="N71" s="12"/>
      <c r="O71" s="12"/>
      <c r="P71" s="12"/>
      <c r="Q71" s="12"/>
    </row>
    <row r="73" spans="2:23" x14ac:dyDescent="0.25">
      <c r="B73" s="138"/>
      <c r="C73" s="138"/>
      <c r="D73" s="138"/>
    </row>
    <row r="74" spans="2:23" x14ac:dyDescent="0.25">
      <c r="B74" s="139"/>
      <c r="C74" s="139"/>
      <c r="D74" s="139"/>
      <c r="E74" s="139"/>
      <c r="F74" s="139"/>
      <c r="G74" s="139"/>
      <c r="H74" s="139"/>
      <c r="I74" s="139"/>
      <c r="J74" s="139"/>
      <c r="K74" s="139"/>
      <c r="L74" s="139"/>
      <c r="M74" s="240"/>
      <c r="N74" s="139"/>
      <c r="O74" s="139"/>
      <c r="P74" s="139"/>
      <c r="Q74" s="139"/>
    </row>
    <row r="75" spans="2:23" x14ac:dyDescent="0.25">
      <c r="B75" s="139"/>
      <c r="C75" s="139"/>
      <c r="D75" s="139"/>
      <c r="E75" s="139"/>
      <c r="F75" s="139"/>
      <c r="G75" s="139"/>
      <c r="H75" s="139"/>
      <c r="I75" s="139"/>
      <c r="J75" s="139"/>
      <c r="K75" s="139"/>
      <c r="L75" s="139"/>
      <c r="M75" s="240"/>
      <c r="N75" s="139"/>
      <c r="O75" s="139"/>
      <c r="P75" s="139"/>
      <c r="Q75" s="139"/>
    </row>
    <row r="76" spans="2:23" x14ac:dyDescent="0.25">
      <c r="B76" s="139"/>
      <c r="C76" s="139"/>
      <c r="D76" s="139"/>
      <c r="E76" s="139"/>
      <c r="F76" s="139"/>
      <c r="G76" s="139"/>
      <c r="H76" s="139"/>
      <c r="I76" s="139"/>
      <c r="J76" s="139"/>
      <c r="K76" s="139"/>
      <c r="L76" s="139"/>
      <c r="M76" s="240"/>
      <c r="N76" s="139"/>
      <c r="O76" s="139"/>
      <c r="P76" s="139"/>
      <c r="Q76" s="139"/>
    </row>
    <row r="77" spans="2:23" x14ac:dyDescent="0.25">
      <c r="B77" s="139"/>
      <c r="C77" s="139"/>
      <c r="D77" s="139"/>
      <c r="E77" s="139"/>
      <c r="F77" s="139"/>
      <c r="G77" s="139"/>
      <c r="H77" s="139"/>
      <c r="I77" s="139"/>
      <c r="J77" s="139"/>
      <c r="K77" s="139"/>
      <c r="L77" s="139"/>
      <c r="M77" s="240"/>
      <c r="N77" s="139"/>
      <c r="O77" s="139"/>
      <c r="P77" s="139"/>
      <c r="Q77" s="139"/>
    </row>
    <row r="78" spans="2:23" x14ac:dyDescent="0.25">
      <c r="B78" s="139"/>
      <c r="C78" s="139"/>
      <c r="D78" s="139"/>
      <c r="E78" s="139"/>
      <c r="F78" s="139"/>
      <c r="G78" s="139"/>
      <c r="H78" s="139"/>
      <c r="I78" s="139"/>
      <c r="J78" s="139"/>
      <c r="K78" s="139"/>
      <c r="L78" s="139"/>
      <c r="M78" s="240"/>
      <c r="N78" s="139"/>
      <c r="O78" s="139"/>
      <c r="P78" s="139"/>
      <c r="Q78" s="139"/>
    </row>
    <row r="79" spans="2:23" x14ac:dyDescent="0.25">
      <c r="B79" s="139"/>
      <c r="C79" s="139"/>
      <c r="D79" s="139"/>
      <c r="E79" s="139"/>
      <c r="F79" s="139"/>
      <c r="G79" s="139"/>
      <c r="H79" s="139"/>
      <c r="I79" s="139"/>
      <c r="J79" s="139"/>
      <c r="K79" s="139"/>
      <c r="L79" s="139"/>
      <c r="M79" s="240"/>
      <c r="N79" s="139"/>
      <c r="O79" s="139"/>
      <c r="P79" s="139"/>
      <c r="Q79" s="139"/>
    </row>
  </sheetData>
  <sheetProtection algorithmName="SHA-512" hashValue="uE9YcGktKzQILbgyhYWxUfCVXnYKGNO5L2C2Wo1w2m8MHx0BiTW9/4T1SVd2SPp9VwtEaspEhw4iK7v2O+3SQg==" saltValue="Xra2eQPWgMgyixw/mBdW5g==" spinCount="100000" sheet="1" objects="1" scenarios="1"/>
  <mergeCells count="112">
    <mergeCell ref="B58:D58"/>
    <mergeCell ref="B5:B22"/>
    <mergeCell ref="D8:E8"/>
    <mergeCell ref="D17:E17"/>
    <mergeCell ref="D18:E18"/>
    <mergeCell ref="D19:E19"/>
    <mergeCell ref="D16:E16"/>
    <mergeCell ref="D9:E9"/>
    <mergeCell ref="A1:R1"/>
    <mergeCell ref="B2:E2"/>
    <mergeCell ref="D10:E10"/>
    <mergeCell ref="D15:E15"/>
    <mergeCell ref="F6:F7"/>
    <mergeCell ref="G6:G7"/>
    <mergeCell ref="H6:H7"/>
    <mergeCell ref="I6:I7"/>
    <mergeCell ref="D14:E14"/>
    <mergeCell ref="P24:P25"/>
    <mergeCell ref="D26:E26"/>
    <mergeCell ref="D27:E27"/>
    <mergeCell ref="D28:E28"/>
    <mergeCell ref="N6:N7"/>
    <mergeCell ref="O6:O7"/>
    <mergeCell ref="P6:P7"/>
    <mergeCell ref="F2:O2"/>
    <mergeCell ref="B23:B40"/>
    <mergeCell ref="C24:E25"/>
    <mergeCell ref="F24:F25"/>
    <mergeCell ref="G24:G25"/>
    <mergeCell ref="H24:H25"/>
    <mergeCell ref="I24:I25"/>
    <mergeCell ref="J24:M24"/>
    <mergeCell ref="N24:N25"/>
    <mergeCell ref="O24:O25"/>
    <mergeCell ref="D33:E33"/>
    <mergeCell ref="D34:E34"/>
    <mergeCell ref="D11:E11"/>
    <mergeCell ref="D12:E12"/>
    <mergeCell ref="D13:E13"/>
    <mergeCell ref="J6:M6"/>
    <mergeCell ref="C6:E7"/>
    <mergeCell ref="D29:E29"/>
    <mergeCell ref="D30:E30"/>
    <mergeCell ref="D31:E31"/>
    <mergeCell ref="D32:E32"/>
    <mergeCell ref="C47:R47"/>
    <mergeCell ref="D35:E35"/>
    <mergeCell ref="D36:E36"/>
    <mergeCell ref="D37:E37"/>
    <mergeCell ref="J46:K46"/>
    <mergeCell ref="Q35:R35"/>
    <mergeCell ref="Q36:R36"/>
    <mergeCell ref="Q37:R37"/>
    <mergeCell ref="Q38:R38"/>
    <mergeCell ref="Q39:R39"/>
    <mergeCell ref="B41:B57"/>
    <mergeCell ref="E58:R58"/>
    <mergeCell ref="B59:R59"/>
    <mergeCell ref="C51:R51"/>
    <mergeCell ref="D52:Q52"/>
    <mergeCell ref="C43:R43"/>
    <mergeCell ref="D44:Q44"/>
    <mergeCell ref="C45:R45"/>
    <mergeCell ref="C57:R57"/>
    <mergeCell ref="C55:R55"/>
    <mergeCell ref="D56:Q56"/>
    <mergeCell ref="C49:R49"/>
    <mergeCell ref="D54:I54"/>
    <mergeCell ref="J54:K54"/>
    <mergeCell ref="L54:R54"/>
    <mergeCell ref="D50:I50"/>
    <mergeCell ref="J50:K50"/>
    <mergeCell ref="L50:R50"/>
    <mergeCell ref="C53:R53"/>
    <mergeCell ref="L42:Q42"/>
    <mergeCell ref="D46:I46"/>
    <mergeCell ref="D48:Q48"/>
    <mergeCell ref="C41:R41"/>
    <mergeCell ref="L46:R46"/>
    <mergeCell ref="Q26:R26"/>
    <mergeCell ref="Q27:R27"/>
    <mergeCell ref="Q28:R28"/>
    <mergeCell ref="Q29:R29"/>
    <mergeCell ref="Q30:R30"/>
    <mergeCell ref="Q31:R31"/>
    <mergeCell ref="Q32:R32"/>
    <mergeCell ref="Q33:R33"/>
    <mergeCell ref="Q34:R34"/>
    <mergeCell ref="P2:R2"/>
    <mergeCell ref="D42:K42"/>
    <mergeCell ref="Q20:R20"/>
    <mergeCell ref="Q6:R7"/>
    <mergeCell ref="C5:R5"/>
    <mergeCell ref="B4:R4"/>
    <mergeCell ref="B3:R3"/>
    <mergeCell ref="Q24:R25"/>
    <mergeCell ref="C23:R23"/>
    <mergeCell ref="Q22:R22"/>
    <mergeCell ref="Q21:R21"/>
    <mergeCell ref="Q8:R8"/>
    <mergeCell ref="Q9:R9"/>
    <mergeCell ref="Q10:R10"/>
    <mergeCell ref="Q11:R11"/>
    <mergeCell ref="Q12:R12"/>
    <mergeCell ref="Q13:R13"/>
    <mergeCell ref="Q14:R14"/>
    <mergeCell ref="Q15:R15"/>
    <mergeCell ref="Q16:R16"/>
    <mergeCell ref="Q17:R17"/>
    <mergeCell ref="Q18:R18"/>
    <mergeCell ref="Q19:R19"/>
    <mergeCell ref="Q40:R40"/>
  </mergeCells>
  <conditionalFormatting sqref="G26:Q40 G8:Q22">
    <cfRule type="expression" dxfId="13" priority="4">
      <formula>IF(CELL("contents",OFFSET($A$1,ROW()-1,5))&gt;0,FALSE,TRUE)</formula>
    </cfRule>
  </conditionalFormatting>
  <dataValidations count="6">
    <dataValidation type="list" allowBlank="1" showInputMessage="1" sqref="O8:O22 O26:O40" xr:uid="{8E7BD8D0-7933-4AFA-A04B-BC01B6C63707}">
      <formula1>EquipConcern</formula1>
    </dataValidation>
    <dataValidation type="whole" operator="greaterThanOrEqual" allowBlank="1" showInputMessage="1" showErrorMessage="1" sqref="F9:F22 F27:F40" xr:uid="{94381760-C603-4513-BA36-5E33E3BB40E5}">
      <formula1>0</formula1>
    </dataValidation>
    <dataValidation type="list" allowBlank="1" showInputMessage="1" showErrorMessage="1" sqref="H8:H22 H26:H40" xr:uid="{7B7FF930-5677-49A9-BEB3-B7FC115E5F02}">
      <formula1>Country</formula1>
    </dataValidation>
    <dataValidation type="list" allowBlank="1" showInputMessage="1" sqref="P8:P22 P26:P40" xr:uid="{3A095801-F0DC-4F86-BF51-A926E3882F9F}">
      <formula1>AlternateSuppliers</formula1>
    </dataValidation>
    <dataValidation type="list" allowBlank="1" showInputMessage="1" showErrorMessage="1" sqref="N8:N22 N26:N40" xr:uid="{B19D8932-3CC6-4FC7-9682-32FD0E2030BD}">
      <formula1>SupplierFactor</formula1>
    </dataValidation>
    <dataValidation type="list" allowBlank="1" showInputMessage="1" showErrorMessage="1" sqref="J46:K46 J50:K50 J54:K54" xr:uid="{94735E75-8D44-4FC2-9014-C511BF4882DD}">
      <formula1>ExportControlImpact</formula1>
    </dataValidation>
  </dataValidations>
  <hyperlinks>
    <hyperlink ref="B2:E2" location="'5b'!A1" display="Previous Page" xr:uid="{F50C6CFE-EA56-426C-941A-5DD574A0DD41}"/>
    <hyperlink ref="P2:Q2" location="'7'!A1" display="Next Page" xr:uid="{3C0A2D84-EB54-4DCF-AAFB-D73C59762ADD}"/>
  </hyperlinks>
  <pageMargins left="0.7" right="0.7" top="0.75" bottom="0.75" header="0.3" footer="0.3"/>
  <pageSetup scale="46" orientation="landscape"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BCA47-0428-45F6-B927-E6419139F2B0}">
  <sheetPr>
    <pageSetUpPr fitToPage="1"/>
  </sheetPr>
  <dimension ref="A1:T54"/>
  <sheetViews>
    <sheetView showGridLines="0" showRowColHeaders="0" zoomScaleNormal="100" workbookViewId="0">
      <selection activeCell="G14" sqref="G14:H14"/>
    </sheetView>
  </sheetViews>
  <sheetFormatPr defaultColWidth="8.85546875" defaultRowHeight="12.75" x14ac:dyDescent="0.2"/>
  <cols>
    <col min="1" max="1" width="8.85546875" style="10"/>
    <col min="2" max="2" width="2.85546875" style="10" customWidth="1"/>
    <col min="3" max="3" width="1.42578125" style="10" customWidth="1"/>
    <col min="4" max="4" width="41.7109375" style="10" customWidth="1"/>
    <col min="5" max="7" width="10.7109375" style="10" customWidth="1"/>
    <col min="8" max="8" width="12.5703125" style="10" customWidth="1"/>
    <col min="9" max="11" width="9.7109375" style="47" customWidth="1"/>
    <col min="12" max="12" width="9.7109375" style="10" customWidth="1"/>
    <col min="13" max="16" width="12.7109375" style="10" customWidth="1"/>
    <col min="17" max="17" width="1.42578125" style="10" customWidth="1"/>
    <col min="18" max="16384" width="8.85546875" style="10"/>
  </cols>
  <sheetData>
    <row r="1" spans="1:20" ht="21" thickBot="1" x14ac:dyDescent="0.35">
      <c r="A1" s="697" t="s">
        <v>1369</v>
      </c>
      <c r="B1" s="697"/>
      <c r="C1" s="697"/>
      <c r="D1" s="697"/>
      <c r="E1" s="697"/>
      <c r="F1" s="697"/>
      <c r="G1" s="697"/>
      <c r="H1" s="697"/>
      <c r="I1" s="697"/>
      <c r="J1" s="697"/>
      <c r="K1" s="697"/>
      <c r="L1" s="697"/>
      <c r="M1" s="697"/>
      <c r="N1" s="697"/>
      <c r="O1" s="697"/>
      <c r="P1" s="697"/>
      <c r="Q1" s="697"/>
      <c r="R1" s="697"/>
      <c r="S1" s="149"/>
    </row>
    <row r="2" spans="1:20" ht="15" customHeight="1" thickBot="1" x14ac:dyDescent="0.25">
      <c r="B2" s="698" t="s">
        <v>0</v>
      </c>
      <c r="C2" s="699"/>
      <c r="D2" s="699"/>
      <c r="E2" s="699"/>
      <c r="F2" s="1107"/>
      <c r="G2" s="700"/>
      <c r="H2" s="700"/>
      <c r="I2" s="700"/>
      <c r="J2" s="701" t="s">
        <v>1</v>
      </c>
      <c r="K2" s="701"/>
      <c r="L2" s="701"/>
      <c r="M2" s="701"/>
      <c r="N2" s="701"/>
      <c r="O2" s="701"/>
      <c r="P2" s="701"/>
      <c r="Q2" s="702"/>
    </row>
    <row r="3" spans="1:20" ht="15" customHeight="1" thickBot="1" x14ac:dyDescent="0.25">
      <c r="B3" s="1026" t="s">
        <v>1085</v>
      </c>
      <c r="C3" s="1108"/>
      <c r="D3" s="1108"/>
      <c r="E3" s="1108"/>
      <c r="F3" s="1108"/>
      <c r="G3" s="1108"/>
      <c r="H3" s="1108"/>
      <c r="I3" s="1108"/>
      <c r="J3" s="1108"/>
      <c r="K3" s="1108"/>
      <c r="L3" s="1108"/>
      <c r="M3" s="1108"/>
      <c r="N3" s="1108"/>
      <c r="O3" s="1108"/>
      <c r="P3" s="1108"/>
      <c r="Q3" s="1108"/>
    </row>
    <row r="4" spans="1:20" ht="125.45" customHeight="1" x14ac:dyDescent="0.2">
      <c r="B4" s="1151" t="s">
        <v>1373</v>
      </c>
      <c r="C4" s="1152"/>
      <c r="D4" s="1152"/>
      <c r="E4" s="1152"/>
      <c r="F4" s="1152"/>
      <c r="G4" s="1152"/>
      <c r="H4" s="1152"/>
      <c r="I4" s="1152"/>
      <c r="J4" s="1152"/>
      <c r="K4" s="1152"/>
      <c r="L4" s="1152"/>
      <c r="M4" s="1152"/>
      <c r="N4" s="1152"/>
      <c r="O4" s="1152"/>
      <c r="P4" s="1152"/>
      <c r="Q4" s="1153"/>
      <c r="R4" s="161"/>
    </row>
    <row r="5" spans="1:20" s="223" customFormat="1" ht="12" customHeight="1" x14ac:dyDescent="0.2">
      <c r="B5" s="648"/>
      <c r="C5" s="646"/>
      <c r="D5" s="646"/>
      <c r="E5" s="649"/>
      <c r="F5" s="649"/>
      <c r="G5" s="649"/>
      <c r="H5" s="649"/>
      <c r="I5" s="1007" t="s">
        <v>533</v>
      </c>
      <c r="J5" s="1007"/>
      <c r="K5" s="969" t="s">
        <v>534</v>
      </c>
      <c r="L5" s="969"/>
      <c r="M5" s="969"/>
      <c r="N5" s="646"/>
      <c r="O5" s="646"/>
      <c r="P5" s="646"/>
      <c r="Q5" s="647"/>
      <c r="R5" s="161"/>
    </row>
    <row r="6" spans="1:20" s="223" customFormat="1" ht="28.15" customHeight="1" x14ac:dyDescent="0.2">
      <c r="B6" s="648"/>
      <c r="C6" s="646"/>
      <c r="D6" s="645"/>
      <c r="E6" s="971" t="s">
        <v>1088</v>
      </c>
      <c r="F6" s="971"/>
      <c r="G6" s="971"/>
      <c r="H6" s="971"/>
      <c r="I6" s="971" t="s">
        <v>1345</v>
      </c>
      <c r="J6" s="971"/>
      <c r="K6" s="1038" t="s">
        <v>1374</v>
      </c>
      <c r="L6" s="1039"/>
      <c r="M6" s="1036"/>
      <c r="N6" s="646"/>
      <c r="O6" s="646"/>
      <c r="P6" s="646"/>
      <c r="Q6" s="647"/>
      <c r="R6" s="161"/>
    </row>
    <row r="7" spans="1:20" s="223" customFormat="1" ht="13.9" customHeight="1" x14ac:dyDescent="0.2">
      <c r="B7" s="648"/>
      <c r="C7" s="646"/>
      <c r="D7" s="143"/>
      <c r="E7" s="1092" t="s">
        <v>130</v>
      </c>
      <c r="F7" s="1092"/>
      <c r="G7" s="1092"/>
      <c r="H7" s="1092"/>
      <c r="I7" s="1105">
        <v>0.5</v>
      </c>
      <c r="J7" s="971"/>
      <c r="K7" s="1096">
        <v>0.5</v>
      </c>
      <c r="L7" s="1097"/>
      <c r="M7" s="1098"/>
      <c r="N7" s="646"/>
      <c r="O7" s="646"/>
      <c r="P7" s="646"/>
      <c r="Q7" s="647"/>
      <c r="R7" s="161"/>
    </row>
    <row r="8" spans="1:20" s="223" customFormat="1" ht="13.9" customHeight="1" thickBot="1" x14ac:dyDescent="0.25">
      <c r="B8" s="648"/>
      <c r="C8" s="646"/>
      <c r="D8" s="143"/>
      <c r="E8" s="1093" t="s">
        <v>1007</v>
      </c>
      <c r="F8" s="1093"/>
      <c r="G8" s="1093"/>
      <c r="H8" s="1093"/>
      <c r="I8" s="1103">
        <v>0.5</v>
      </c>
      <c r="J8" s="1104"/>
      <c r="K8" s="1099">
        <v>1</v>
      </c>
      <c r="L8" s="1100"/>
      <c r="M8" s="1101"/>
      <c r="N8" s="646"/>
      <c r="O8" s="646"/>
      <c r="P8" s="646"/>
      <c r="Q8" s="647"/>
      <c r="R8" s="161"/>
    </row>
    <row r="9" spans="1:20" s="223" customFormat="1" ht="16.899999999999999" customHeight="1" x14ac:dyDescent="0.2">
      <c r="B9" s="648"/>
      <c r="C9" s="646"/>
      <c r="D9" s="650"/>
      <c r="E9" s="1094" t="s">
        <v>1371</v>
      </c>
      <c r="F9" s="1094"/>
      <c r="G9" s="1094"/>
      <c r="H9" s="1095"/>
      <c r="I9" s="1087">
        <v>1</v>
      </c>
      <c r="J9" s="1088"/>
      <c r="K9" s="1087">
        <v>0.75</v>
      </c>
      <c r="L9" s="1102"/>
      <c r="M9" s="1088"/>
      <c r="N9" s="646"/>
      <c r="O9" s="646"/>
      <c r="P9" s="646"/>
      <c r="Q9" s="647"/>
      <c r="R9" s="161"/>
    </row>
    <row r="10" spans="1:20" s="223" customFormat="1" ht="52.9" customHeight="1" thickBot="1" x14ac:dyDescent="0.25">
      <c r="B10" s="1089" t="s">
        <v>1372</v>
      </c>
      <c r="C10" s="1090"/>
      <c r="D10" s="1090"/>
      <c r="E10" s="1090"/>
      <c r="F10" s="1090"/>
      <c r="G10" s="1090"/>
      <c r="H10" s="1090"/>
      <c r="I10" s="1090"/>
      <c r="J10" s="1090"/>
      <c r="K10" s="1090"/>
      <c r="L10" s="1090"/>
      <c r="M10" s="1090"/>
      <c r="N10" s="1090"/>
      <c r="O10" s="1090"/>
      <c r="P10" s="1090"/>
      <c r="Q10" s="1091"/>
      <c r="R10" s="161"/>
    </row>
    <row r="11" spans="1:20" ht="14.45" customHeight="1" x14ac:dyDescent="0.2">
      <c r="B11" s="900" t="s">
        <v>3</v>
      </c>
      <c r="C11" s="1109" t="s">
        <v>1224</v>
      </c>
      <c r="D11" s="1110"/>
      <c r="E11" s="1110"/>
      <c r="F11" s="1110"/>
      <c r="G11" s="1110"/>
      <c r="H11" s="1110"/>
      <c r="I11" s="1110"/>
      <c r="J11" s="1110"/>
      <c r="K11" s="1110"/>
      <c r="L11" s="1110"/>
      <c r="M11" s="1110"/>
      <c r="N11" s="1110"/>
      <c r="O11" s="1110"/>
      <c r="P11" s="1110"/>
      <c r="Q11" s="1111"/>
      <c r="R11" s="161"/>
    </row>
    <row r="12" spans="1:20" ht="12.6" customHeight="1" x14ac:dyDescent="0.2">
      <c r="B12" s="901"/>
      <c r="C12" s="157"/>
      <c r="D12" s="156"/>
      <c r="E12" s="1106" t="s">
        <v>533</v>
      </c>
      <c r="F12" s="1106"/>
      <c r="G12" s="1106" t="s">
        <v>534</v>
      </c>
      <c r="H12" s="1106"/>
      <c r="I12" s="1106" t="s">
        <v>535</v>
      </c>
      <c r="J12" s="1106"/>
      <c r="K12" s="1106"/>
      <c r="L12" s="1106"/>
      <c r="M12" s="1106" t="s">
        <v>536</v>
      </c>
      <c r="N12" s="1106"/>
      <c r="O12" s="969" t="s">
        <v>1117</v>
      </c>
      <c r="P12" s="969"/>
      <c r="Q12" s="158"/>
      <c r="R12" s="161"/>
    </row>
    <row r="13" spans="1:20" ht="42.6" customHeight="1" x14ac:dyDescent="0.2">
      <c r="B13" s="901"/>
      <c r="C13" s="157"/>
      <c r="D13" s="159" t="s">
        <v>1088</v>
      </c>
      <c r="E13" s="971" t="s">
        <v>1345</v>
      </c>
      <c r="F13" s="971"/>
      <c r="G13" s="971" t="s">
        <v>1366</v>
      </c>
      <c r="H13" s="971"/>
      <c r="I13" s="971" t="s">
        <v>1344</v>
      </c>
      <c r="J13" s="971"/>
      <c r="K13" s="971"/>
      <c r="L13" s="971"/>
      <c r="M13" s="971" t="s">
        <v>1346</v>
      </c>
      <c r="N13" s="971"/>
      <c r="O13" s="971" t="s">
        <v>1347</v>
      </c>
      <c r="P13" s="971"/>
      <c r="Q13" s="158"/>
      <c r="R13" s="641" t="s">
        <v>1367</v>
      </c>
      <c r="S13" s="14"/>
      <c r="T13" s="14"/>
    </row>
    <row r="14" spans="1:20" ht="13.15" customHeight="1" x14ac:dyDescent="0.2">
      <c r="B14" s="901"/>
      <c r="C14" s="541">
        <v>1</v>
      </c>
      <c r="D14" s="128" t="s">
        <v>563</v>
      </c>
      <c r="E14" s="1113"/>
      <c r="F14" s="1113"/>
      <c r="G14" s="1113"/>
      <c r="H14" s="1113"/>
      <c r="I14" s="1114"/>
      <c r="J14" s="1114"/>
      <c r="K14" s="1114"/>
      <c r="L14" s="1114"/>
      <c r="M14" s="1115"/>
      <c r="N14" s="1115"/>
      <c r="O14" s="1115"/>
      <c r="P14" s="1115"/>
      <c r="Q14" s="158"/>
      <c r="R14" s="642">
        <f>G14*E14</f>
        <v>0</v>
      </c>
      <c r="S14" s="643"/>
      <c r="T14" s="14"/>
    </row>
    <row r="15" spans="1:20" ht="14.45" customHeight="1" x14ac:dyDescent="0.2">
      <c r="B15" s="901"/>
      <c r="C15" s="541">
        <v>2</v>
      </c>
      <c r="D15" s="15" t="s">
        <v>130</v>
      </c>
      <c r="E15" s="1113"/>
      <c r="F15" s="1113"/>
      <c r="G15" s="1113"/>
      <c r="H15" s="1113"/>
      <c r="I15" s="1114"/>
      <c r="J15" s="1114"/>
      <c r="K15" s="1114"/>
      <c r="L15" s="1114"/>
      <c r="M15" s="1115"/>
      <c r="N15" s="1115"/>
      <c r="O15" s="1115"/>
      <c r="P15" s="1115"/>
      <c r="Q15" s="158"/>
      <c r="R15" s="642">
        <f t="shared" ref="R15:R23" si="0">G15*E15</f>
        <v>0</v>
      </c>
      <c r="S15" s="643"/>
      <c r="T15" s="14"/>
    </row>
    <row r="16" spans="1:20" ht="14.45" customHeight="1" x14ac:dyDescent="0.2">
      <c r="B16" s="901"/>
      <c r="C16" s="541">
        <v>3</v>
      </c>
      <c r="D16" s="15" t="s">
        <v>1007</v>
      </c>
      <c r="E16" s="1113"/>
      <c r="F16" s="1113"/>
      <c r="G16" s="1113"/>
      <c r="H16" s="1113"/>
      <c r="I16" s="1114"/>
      <c r="J16" s="1114"/>
      <c r="K16" s="1114"/>
      <c r="L16" s="1114"/>
      <c r="M16" s="1115"/>
      <c r="N16" s="1115"/>
      <c r="O16" s="1115"/>
      <c r="P16" s="1115"/>
      <c r="Q16" s="158"/>
      <c r="R16" s="642">
        <f t="shared" si="0"/>
        <v>0</v>
      </c>
      <c r="S16" s="14"/>
      <c r="T16" s="14"/>
    </row>
    <row r="17" spans="2:20" ht="14.45" customHeight="1" x14ac:dyDescent="0.2">
      <c r="B17" s="901"/>
      <c r="C17" s="541">
        <v>4</v>
      </c>
      <c r="D17" s="15" t="s">
        <v>142</v>
      </c>
      <c r="E17" s="1113"/>
      <c r="F17" s="1113"/>
      <c r="G17" s="1113"/>
      <c r="H17" s="1113"/>
      <c r="I17" s="1114"/>
      <c r="J17" s="1114"/>
      <c r="K17" s="1114"/>
      <c r="L17" s="1114"/>
      <c r="M17" s="1115"/>
      <c r="N17" s="1115"/>
      <c r="O17" s="1115"/>
      <c r="P17" s="1115"/>
      <c r="Q17" s="158"/>
      <c r="R17" s="642">
        <f t="shared" si="0"/>
        <v>0</v>
      </c>
      <c r="S17" s="14"/>
      <c r="T17" s="14"/>
    </row>
    <row r="18" spans="2:20" ht="14.45" customHeight="1" x14ac:dyDescent="0.2">
      <c r="B18" s="901"/>
      <c r="C18" s="541">
        <v>5</v>
      </c>
      <c r="D18" s="15" t="s">
        <v>156</v>
      </c>
      <c r="E18" s="1113"/>
      <c r="F18" s="1113"/>
      <c r="G18" s="1113"/>
      <c r="H18" s="1113"/>
      <c r="I18" s="1114"/>
      <c r="J18" s="1114"/>
      <c r="K18" s="1114"/>
      <c r="L18" s="1114"/>
      <c r="M18" s="1115"/>
      <c r="N18" s="1115"/>
      <c r="O18" s="1115"/>
      <c r="P18" s="1115"/>
      <c r="Q18" s="158"/>
      <c r="R18" s="642">
        <f t="shared" si="0"/>
        <v>0</v>
      </c>
      <c r="S18" s="14"/>
      <c r="T18" s="14"/>
    </row>
    <row r="19" spans="2:20" ht="14.45" customHeight="1" x14ac:dyDescent="0.2">
      <c r="B19" s="901"/>
      <c r="C19" s="541">
        <v>6</v>
      </c>
      <c r="D19" s="15" t="s">
        <v>169</v>
      </c>
      <c r="E19" s="1113"/>
      <c r="F19" s="1113"/>
      <c r="G19" s="1113"/>
      <c r="H19" s="1113"/>
      <c r="I19" s="1114"/>
      <c r="J19" s="1114"/>
      <c r="K19" s="1114"/>
      <c r="L19" s="1114"/>
      <c r="M19" s="1115"/>
      <c r="N19" s="1115"/>
      <c r="O19" s="1115"/>
      <c r="P19" s="1115"/>
      <c r="Q19" s="158"/>
      <c r="R19" s="642">
        <f t="shared" si="0"/>
        <v>0</v>
      </c>
      <c r="S19" s="14"/>
      <c r="T19" s="14"/>
    </row>
    <row r="20" spans="2:20" ht="14.45" customHeight="1" x14ac:dyDescent="0.2">
      <c r="B20" s="901"/>
      <c r="C20" s="541">
        <v>7</v>
      </c>
      <c r="D20" s="15" t="s">
        <v>184</v>
      </c>
      <c r="E20" s="1113"/>
      <c r="F20" s="1113"/>
      <c r="G20" s="1113"/>
      <c r="H20" s="1113"/>
      <c r="I20" s="1114"/>
      <c r="J20" s="1114"/>
      <c r="K20" s="1114"/>
      <c r="L20" s="1114"/>
      <c r="M20" s="1115"/>
      <c r="N20" s="1115"/>
      <c r="O20" s="1115"/>
      <c r="P20" s="1115"/>
      <c r="Q20" s="158"/>
      <c r="R20" s="642">
        <f t="shared" si="0"/>
        <v>0</v>
      </c>
      <c r="S20" s="14"/>
      <c r="T20" s="14"/>
    </row>
    <row r="21" spans="2:20" ht="14.45" customHeight="1" x14ac:dyDescent="0.2">
      <c r="B21" s="901"/>
      <c r="C21" s="541">
        <v>8</v>
      </c>
      <c r="D21" s="15" t="s">
        <v>197</v>
      </c>
      <c r="E21" s="1113"/>
      <c r="F21" s="1113"/>
      <c r="G21" s="1113"/>
      <c r="H21" s="1113"/>
      <c r="I21" s="1114"/>
      <c r="J21" s="1114"/>
      <c r="K21" s="1114"/>
      <c r="L21" s="1114"/>
      <c r="M21" s="1115"/>
      <c r="N21" s="1115"/>
      <c r="O21" s="1115"/>
      <c r="P21" s="1115"/>
      <c r="Q21" s="158"/>
      <c r="R21" s="642">
        <f t="shared" si="0"/>
        <v>0</v>
      </c>
      <c r="S21" s="14"/>
      <c r="T21" s="14"/>
    </row>
    <row r="22" spans="2:20" ht="14.45" customHeight="1" x14ac:dyDescent="0.2">
      <c r="B22" s="901"/>
      <c r="C22" s="541">
        <v>9</v>
      </c>
      <c r="D22" s="15" t="s">
        <v>209</v>
      </c>
      <c r="E22" s="1113"/>
      <c r="F22" s="1113"/>
      <c r="G22" s="1113"/>
      <c r="H22" s="1113"/>
      <c r="I22" s="1114"/>
      <c r="J22" s="1114"/>
      <c r="K22" s="1114"/>
      <c r="L22" s="1114"/>
      <c r="M22" s="1115"/>
      <c r="N22" s="1115"/>
      <c r="O22" s="1115"/>
      <c r="P22" s="1115"/>
      <c r="Q22" s="158"/>
      <c r="R22" s="642">
        <f t="shared" si="0"/>
        <v>0</v>
      </c>
      <c r="S22" s="14"/>
      <c r="T22" s="14"/>
    </row>
    <row r="23" spans="2:20" ht="14.45" customHeight="1" thickBot="1" x14ac:dyDescent="0.25">
      <c r="B23" s="901"/>
      <c r="C23" s="541">
        <v>10</v>
      </c>
      <c r="D23" s="82" t="s">
        <v>28</v>
      </c>
      <c r="E23" s="1116"/>
      <c r="F23" s="1116"/>
      <c r="G23" s="1116"/>
      <c r="H23" s="1116"/>
      <c r="I23" s="1117"/>
      <c r="J23" s="1117"/>
      <c r="K23" s="1117"/>
      <c r="L23" s="1117"/>
      <c r="M23" s="1118"/>
      <c r="N23" s="1118"/>
      <c r="O23" s="1119"/>
      <c r="P23" s="1119"/>
      <c r="Q23" s="158"/>
      <c r="R23" s="642">
        <f t="shared" si="0"/>
        <v>0</v>
      </c>
      <c r="S23" s="14"/>
      <c r="T23" s="14"/>
    </row>
    <row r="24" spans="2:20" ht="15" customHeight="1" thickBot="1" x14ac:dyDescent="0.25">
      <c r="B24" s="901"/>
      <c r="C24" s="541"/>
      <c r="D24" s="169" t="s">
        <v>1123</v>
      </c>
      <c r="E24" s="1120">
        <f>SUM(E14:F23)</f>
        <v>0</v>
      </c>
      <c r="F24" s="1120"/>
      <c r="G24" s="1121">
        <f>SUM(R14:R23)</f>
        <v>0</v>
      </c>
      <c r="H24" s="1121"/>
      <c r="I24" s="1122"/>
      <c r="J24" s="1122"/>
      <c r="K24" s="1122"/>
      <c r="L24" s="1122"/>
      <c r="M24" s="1123"/>
      <c r="N24" s="1123"/>
      <c r="O24" s="1126"/>
      <c r="P24" s="1127"/>
      <c r="Q24" s="158"/>
      <c r="R24" s="641"/>
      <c r="S24" s="643"/>
      <c r="T24" s="14"/>
    </row>
    <row r="25" spans="2:20" ht="7.9" customHeight="1" x14ac:dyDescent="0.25">
      <c r="B25" s="901"/>
      <c r="C25" s="541"/>
      <c r="D25" s="141"/>
      <c r="E25" s="1154"/>
      <c r="F25" s="1154"/>
      <c r="G25" s="1154"/>
      <c r="H25" s="1154"/>
      <c r="I25" s="1148"/>
      <c r="J25" s="1148"/>
      <c r="K25" s="1148"/>
      <c r="L25" s="1148"/>
      <c r="M25" s="1154"/>
      <c r="N25" s="1154"/>
      <c r="O25" s="1154"/>
      <c r="P25" s="1154"/>
      <c r="Q25" s="158"/>
      <c r="R25" s="641"/>
      <c r="S25" s="14"/>
      <c r="T25" s="14"/>
    </row>
    <row r="26" spans="2:20" ht="42.6" customHeight="1" x14ac:dyDescent="0.2">
      <c r="B26" s="901"/>
      <c r="C26" s="541"/>
      <c r="D26" s="155" t="s">
        <v>1092</v>
      </c>
      <c r="E26" s="971" t="s">
        <v>1345</v>
      </c>
      <c r="F26" s="971"/>
      <c r="G26" s="971" t="s">
        <v>1366</v>
      </c>
      <c r="H26" s="971"/>
      <c r="I26" s="971" t="s">
        <v>1344</v>
      </c>
      <c r="J26" s="971"/>
      <c r="K26" s="971"/>
      <c r="L26" s="971"/>
      <c r="M26" s="971" t="s">
        <v>1346</v>
      </c>
      <c r="N26" s="971"/>
      <c r="O26" s="971" t="s">
        <v>1347</v>
      </c>
      <c r="P26" s="971"/>
      <c r="Q26" s="158"/>
      <c r="R26" s="641"/>
      <c r="S26" s="14"/>
      <c r="T26" s="14"/>
    </row>
    <row r="27" spans="2:20" ht="13.15" customHeight="1" x14ac:dyDescent="0.2">
      <c r="B27" s="901"/>
      <c r="C27" s="541">
        <v>11</v>
      </c>
      <c r="D27" s="153" t="s">
        <v>1055</v>
      </c>
      <c r="E27" s="1131"/>
      <c r="F27" s="1131"/>
      <c r="G27" s="1131"/>
      <c r="H27" s="1131"/>
      <c r="I27" s="1132"/>
      <c r="J27" s="1132"/>
      <c r="K27" s="1132"/>
      <c r="L27" s="1132"/>
      <c r="M27" s="1133"/>
      <c r="N27" s="1133"/>
      <c r="O27" s="1133"/>
      <c r="P27" s="1133"/>
      <c r="Q27" s="158"/>
      <c r="R27" s="642">
        <f>G27*E27</f>
        <v>0</v>
      </c>
      <c r="S27" s="14"/>
      <c r="T27" s="14"/>
    </row>
    <row r="28" spans="2:20" ht="14.45" customHeight="1" thickBot="1" x14ac:dyDescent="0.25">
      <c r="B28" s="901"/>
      <c r="C28" s="541">
        <v>12</v>
      </c>
      <c r="D28" s="136" t="s">
        <v>1056</v>
      </c>
      <c r="E28" s="1134"/>
      <c r="F28" s="1134"/>
      <c r="G28" s="1134"/>
      <c r="H28" s="1134"/>
      <c r="I28" s="1135"/>
      <c r="J28" s="1135"/>
      <c r="K28" s="1135"/>
      <c r="L28" s="1135"/>
      <c r="M28" s="1128"/>
      <c r="N28" s="1128"/>
      <c r="O28" s="1128"/>
      <c r="P28" s="1128"/>
      <c r="Q28" s="158"/>
      <c r="R28" s="642">
        <f>G28*E28</f>
        <v>0</v>
      </c>
      <c r="S28" s="14"/>
      <c r="T28" s="14"/>
    </row>
    <row r="29" spans="2:20" ht="14.45" customHeight="1" thickBot="1" x14ac:dyDescent="0.25">
      <c r="B29" s="901"/>
      <c r="C29" s="157"/>
      <c r="D29" s="169" t="s">
        <v>1122</v>
      </c>
      <c r="E29" s="1120">
        <f>SUM(E27:F28)</f>
        <v>0</v>
      </c>
      <c r="F29" s="1120"/>
      <c r="G29" s="1121">
        <f>SUM(R27:R28)</f>
        <v>0</v>
      </c>
      <c r="H29" s="1121"/>
      <c r="I29" s="1122"/>
      <c r="J29" s="1122"/>
      <c r="K29" s="1122"/>
      <c r="L29" s="1122"/>
      <c r="M29" s="1129"/>
      <c r="N29" s="1129"/>
      <c r="O29" s="1129"/>
      <c r="P29" s="1130"/>
      <c r="Q29" s="158"/>
      <c r="R29" s="14"/>
      <c r="S29" s="14"/>
      <c r="T29" s="14"/>
    </row>
    <row r="30" spans="2:20" ht="7.9" customHeight="1" thickBot="1" x14ac:dyDescent="0.3">
      <c r="B30" s="991"/>
      <c r="C30" s="154"/>
      <c r="D30" s="162"/>
      <c r="E30" s="1112"/>
      <c r="F30" s="1112"/>
      <c r="G30" s="1112"/>
      <c r="H30" s="1112"/>
      <c r="I30" s="1149"/>
      <c r="J30" s="1149"/>
      <c r="K30" s="1149"/>
      <c r="L30" s="1149"/>
      <c r="M30" s="1112"/>
      <c r="N30" s="1112"/>
      <c r="O30" s="1112"/>
      <c r="P30" s="1112"/>
      <c r="Q30" s="163"/>
      <c r="R30" s="14"/>
      <c r="S30" s="14"/>
      <c r="T30" s="14"/>
    </row>
    <row r="31" spans="2:20" ht="15" customHeight="1" x14ac:dyDescent="0.2">
      <c r="B31" s="1147" t="s">
        <v>9</v>
      </c>
      <c r="C31" s="1109" t="s">
        <v>1223</v>
      </c>
      <c r="D31" s="1110"/>
      <c r="E31" s="1110"/>
      <c r="F31" s="1110"/>
      <c r="G31" s="1110"/>
      <c r="H31" s="1110"/>
      <c r="I31" s="1110"/>
      <c r="J31" s="1110"/>
      <c r="K31" s="1110"/>
      <c r="L31" s="1110"/>
      <c r="M31" s="1110"/>
      <c r="N31" s="1110"/>
      <c r="O31" s="1110"/>
      <c r="P31" s="1110"/>
      <c r="Q31" s="1111"/>
      <c r="R31" s="14"/>
      <c r="S31" s="14"/>
      <c r="T31" s="14"/>
    </row>
    <row r="32" spans="2:20" ht="14.45" customHeight="1" x14ac:dyDescent="0.2">
      <c r="B32" s="901"/>
      <c r="C32" s="157"/>
      <c r="D32" s="143"/>
      <c r="E32" s="1106" t="s">
        <v>533</v>
      </c>
      <c r="F32" s="1106"/>
      <c r="G32" s="1106" t="s">
        <v>534</v>
      </c>
      <c r="H32" s="1106"/>
      <c r="I32" s="1106" t="s">
        <v>535</v>
      </c>
      <c r="J32" s="1106"/>
      <c r="K32" s="1106"/>
      <c r="L32" s="1106"/>
      <c r="M32" s="1106" t="s">
        <v>536</v>
      </c>
      <c r="N32" s="1106"/>
      <c r="O32" s="969" t="s">
        <v>1117</v>
      </c>
      <c r="P32" s="969"/>
      <c r="Q32" s="158"/>
      <c r="R32" s="14"/>
      <c r="S32" s="14"/>
      <c r="T32" s="14"/>
    </row>
    <row r="33" spans="2:20" ht="42.6" customHeight="1" x14ac:dyDescent="0.2">
      <c r="B33" s="901"/>
      <c r="C33" s="157"/>
      <c r="D33" s="971" t="s">
        <v>1088</v>
      </c>
      <c r="E33" s="971" t="s">
        <v>1345</v>
      </c>
      <c r="F33" s="971"/>
      <c r="G33" s="971" t="s">
        <v>1366</v>
      </c>
      <c r="H33" s="971"/>
      <c r="I33" s="971" t="s">
        <v>1344</v>
      </c>
      <c r="J33" s="971"/>
      <c r="K33" s="971"/>
      <c r="L33" s="971"/>
      <c r="M33" s="971" t="s">
        <v>1346</v>
      </c>
      <c r="N33" s="971"/>
      <c r="O33" s="971" t="s">
        <v>1347</v>
      </c>
      <c r="P33" s="971"/>
      <c r="Q33" s="158"/>
      <c r="R33" s="641" t="s">
        <v>1367</v>
      </c>
      <c r="S33" s="641"/>
      <c r="T33" s="14"/>
    </row>
    <row r="34" spans="2:20" ht="13.15" customHeight="1" x14ac:dyDescent="0.2">
      <c r="B34" s="901"/>
      <c r="C34" s="157"/>
      <c r="D34" s="971"/>
      <c r="E34" s="142">
        <v>2027</v>
      </c>
      <c r="F34" s="142">
        <v>2032</v>
      </c>
      <c r="G34" s="142">
        <v>2027</v>
      </c>
      <c r="H34" s="142">
        <v>2032</v>
      </c>
      <c r="I34" s="1124">
        <v>2027</v>
      </c>
      <c r="J34" s="1124"/>
      <c r="K34" s="1124">
        <v>2032</v>
      </c>
      <c r="L34" s="1124"/>
      <c r="M34" s="142">
        <v>2027</v>
      </c>
      <c r="N34" s="142">
        <v>2032</v>
      </c>
      <c r="O34" s="142">
        <v>2027</v>
      </c>
      <c r="P34" s="142">
        <v>2032</v>
      </c>
      <c r="Q34" s="158"/>
      <c r="R34" s="641">
        <v>2027</v>
      </c>
      <c r="S34" s="641">
        <v>2032</v>
      </c>
      <c r="T34" s="14"/>
    </row>
    <row r="35" spans="2:20" ht="14.45" customHeight="1" x14ac:dyDescent="0.2">
      <c r="B35" s="901"/>
      <c r="C35" s="157"/>
      <c r="D35" s="128" t="s">
        <v>563</v>
      </c>
      <c r="E35" s="542"/>
      <c r="F35" s="542"/>
      <c r="G35" s="440"/>
      <c r="H35" s="440"/>
      <c r="I35" s="1125"/>
      <c r="J35" s="1125"/>
      <c r="K35" s="1125"/>
      <c r="L35" s="1125"/>
      <c r="M35" s="440"/>
      <c r="N35" s="440"/>
      <c r="O35" s="440"/>
      <c r="P35" s="440"/>
      <c r="Q35" s="158"/>
      <c r="R35" s="644">
        <f>G35*E35</f>
        <v>0</v>
      </c>
      <c r="S35" s="644">
        <f>H35*F35</f>
        <v>0</v>
      </c>
      <c r="T35" s="14"/>
    </row>
    <row r="36" spans="2:20" ht="14.45" customHeight="1" x14ac:dyDescent="0.2">
      <c r="B36" s="901"/>
      <c r="C36" s="157"/>
      <c r="D36" s="128" t="s">
        <v>130</v>
      </c>
      <c r="E36" s="542"/>
      <c r="F36" s="542"/>
      <c r="G36" s="440"/>
      <c r="H36" s="440"/>
      <c r="I36" s="1125"/>
      <c r="J36" s="1125"/>
      <c r="K36" s="1125"/>
      <c r="L36" s="1125"/>
      <c r="M36" s="440"/>
      <c r="N36" s="440"/>
      <c r="O36" s="440"/>
      <c r="P36" s="440"/>
      <c r="Q36" s="158"/>
      <c r="R36" s="644">
        <f t="shared" ref="R36:R44" si="1">G36*E36</f>
        <v>0</v>
      </c>
      <c r="S36" s="644">
        <f t="shared" ref="S36:S44" si="2">H36*F36</f>
        <v>0</v>
      </c>
      <c r="T36" s="14"/>
    </row>
    <row r="37" spans="2:20" ht="14.45" customHeight="1" x14ac:dyDescent="0.2">
      <c r="B37" s="901"/>
      <c r="C37" s="157"/>
      <c r="D37" s="128" t="s">
        <v>1007</v>
      </c>
      <c r="E37" s="542"/>
      <c r="F37" s="542"/>
      <c r="G37" s="440"/>
      <c r="H37" s="440"/>
      <c r="I37" s="1125"/>
      <c r="J37" s="1125"/>
      <c r="K37" s="1125"/>
      <c r="L37" s="1125"/>
      <c r="M37" s="440"/>
      <c r="N37" s="440"/>
      <c r="O37" s="440"/>
      <c r="P37" s="440"/>
      <c r="Q37" s="158"/>
      <c r="R37" s="644">
        <f t="shared" si="1"/>
        <v>0</v>
      </c>
      <c r="S37" s="644">
        <f t="shared" si="2"/>
        <v>0</v>
      </c>
      <c r="T37" s="14"/>
    </row>
    <row r="38" spans="2:20" ht="14.45" customHeight="1" x14ac:dyDescent="0.2">
      <c r="B38" s="901"/>
      <c r="C38" s="157"/>
      <c r="D38" s="128" t="s">
        <v>142</v>
      </c>
      <c r="E38" s="542"/>
      <c r="F38" s="542"/>
      <c r="G38" s="440"/>
      <c r="H38" s="440"/>
      <c r="I38" s="1125"/>
      <c r="J38" s="1125"/>
      <c r="K38" s="1125"/>
      <c r="L38" s="1125"/>
      <c r="M38" s="440"/>
      <c r="N38" s="440"/>
      <c r="O38" s="440"/>
      <c r="P38" s="440"/>
      <c r="Q38" s="158"/>
      <c r="R38" s="644">
        <f t="shared" si="1"/>
        <v>0</v>
      </c>
      <c r="S38" s="644">
        <f t="shared" si="2"/>
        <v>0</v>
      </c>
      <c r="T38" s="14"/>
    </row>
    <row r="39" spans="2:20" ht="14.45" customHeight="1" x14ac:dyDescent="0.2">
      <c r="B39" s="901"/>
      <c r="C39" s="157"/>
      <c r="D39" s="128" t="s">
        <v>156</v>
      </c>
      <c r="E39" s="542"/>
      <c r="F39" s="542"/>
      <c r="G39" s="440"/>
      <c r="H39" s="440"/>
      <c r="I39" s="1125"/>
      <c r="J39" s="1125"/>
      <c r="K39" s="1125"/>
      <c r="L39" s="1125"/>
      <c r="M39" s="440"/>
      <c r="N39" s="440"/>
      <c r="O39" s="440"/>
      <c r="P39" s="440"/>
      <c r="Q39" s="158"/>
      <c r="R39" s="644">
        <f t="shared" si="1"/>
        <v>0</v>
      </c>
      <c r="S39" s="644">
        <f t="shared" si="2"/>
        <v>0</v>
      </c>
      <c r="T39" s="14"/>
    </row>
    <row r="40" spans="2:20" ht="14.45" customHeight="1" x14ac:dyDescent="0.2">
      <c r="B40" s="901"/>
      <c r="C40" s="157"/>
      <c r="D40" s="128" t="s">
        <v>169</v>
      </c>
      <c r="E40" s="542"/>
      <c r="F40" s="542"/>
      <c r="G40" s="440"/>
      <c r="H40" s="440"/>
      <c r="I40" s="1125"/>
      <c r="J40" s="1125"/>
      <c r="K40" s="1125"/>
      <c r="L40" s="1125"/>
      <c r="M40" s="440"/>
      <c r="N40" s="440"/>
      <c r="O40" s="440"/>
      <c r="P40" s="440"/>
      <c r="Q40" s="158"/>
      <c r="R40" s="644">
        <f t="shared" si="1"/>
        <v>0</v>
      </c>
      <c r="S40" s="644">
        <f t="shared" si="2"/>
        <v>0</v>
      </c>
      <c r="T40" s="14"/>
    </row>
    <row r="41" spans="2:20" ht="14.45" customHeight="1" x14ac:dyDescent="0.2">
      <c r="B41" s="901"/>
      <c r="C41" s="157"/>
      <c r="D41" s="128" t="s">
        <v>184</v>
      </c>
      <c r="E41" s="542"/>
      <c r="F41" s="542"/>
      <c r="G41" s="440"/>
      <c r="H41" s="440"/>
      <c r="I41" s="1125"/>
      <c r="J41" s="1125"/>
      <c r="K41" s="1125"/>
      <c r="L41" s="1125"/>
      <c r="M41" s="440"/>
      <c r="N41" s="440"/>
      <c r="O41" s="440"/>
      <c r="P41" s="440"/>
      <c r="Q41" s="158"/>
      <c r="R41" s="644">
        <f t="shared" si="1"/>
        <v>0</v>
      </c>
      <c r="S41" s="644">
        <f t="shared" si="2"/>
        <v>0</v>
      </c>
      <c r="T41" s="14"/>
    </row>
    <row r="42" spans="2:20" ht="14.45" customHeight="1" x14ac:dyDescent="0.2">
      <c r="B42" s="901"/>
      <c r="C42" s="157"/>
      <c r="D42" s="128" t="s">
        <v>197</v>
      </c>
      <c r="E42" s="542"/>
      <c r="F42" s="542"/>
      <c r="G42" s="440"/>
      <c r="H42" s="440"/>
      <c r="I42" s="1125"/>
      <c r="J42" s="1125"/>
      <c r="K42" s="1125"/>
      <c r="L42" s="1125"/>
      <c r="M42" s="440"/>
      <c r="N42" s="440"/>
      <c r="O42" s="440"/>
      <c r="P42" s="440"/>
      <c r="Q42" s="158"/>
      <c r="R42" s="644">
        <f t="shared" si="1"/>
        <v>0</v>
      </c>
      <c r="S42" s="644">
        <f t="shared" si="2"/>
        <v>0</v>
      </c>
      <c r="T42" s="14"/>
    </row>
    <row r="43" spans="2:20" ht="14.45" customHeight="1" x14ac:dyDescent="0.2">
      <c r="B43" s="901"/>
      <c r="C43" s="157"/>
      <c r="D43" s="128" t="s">
        <v>209</v>
      </c>
      <c r="E43" s="542"/>
      <c r="F43" s="542"/>
      <c r="G43" s="440"/>
      <c r="H43" s="440"/>
      <c r="I43" s="1125"/>
      <c r="J43" s="1125"/>
      <c r="K43" s="1125"/>
      <c r="L43" s="1125"/>
      <c r="M43" s="440"/>
      <c r="N43" s="440"/>
      <c r="O43" s="440"/>
      <c r="P43" s="440"/>
      <c r="Q43" s="158"/>
      <c r="R43" s="644">
        <f t="shared" si="1"/>
        <v>0</v>
      </c>
      <c r="S43" s="644">
        <f t="shared" si="2"/>
        <v>0</v>
      </c>
      <c r="T43" s="14"/>
    </row>
    <row r="44" spans="2:20" ht="15" customHeight="1" thickBot="1" x14ac:dyDescent="0.25">
      <c r="B44" s="901"/>
      <c r="C44" s="157"/>
      <c r="D44" s="136" t="s">
        <v>28</v>
      </c>
      <c r="E44" s="543"/>
      <c r="F44" s="543"/>
      <c r="G44" s="544"/>
      <c r="H44" s="545"/>
      <c r="I44" s="1136"/>
      <c r="J44" s="1137"/>
      <c r="K44" s="1136"/>
      <c r="L44" s="1137"/>
      <c r="M44" s="546"/>
      <c r="N44" s="544"/>
      <c r="O44" s="546"/>
      <c r="P44" s="544"/>
      <c r="Q44" s="158"/>
      <c r="R44" s="644">
        <f t="shared" si="1"/>
        <v>0</v>
      </c>
      <c r="S44" s="644">
        <f t="shared" si="2"/>
        <v>0</v>
      </c>
      <c r="T44" s="14"/>
    </row>
    <row r="45" spans="2:20" ht="15" customHeight="1" thickBot="1" x14ac:dyDescent="0.25">
      <c r="B45" s="901"/>
      <c r="C45" s="157"/>
      <c r="D45" s="167" t="s">
        <v>1121</v>
      </c>
      <c r="E45" s="640">
        <f>SUM(E35:E44)</f>
        <v>0</v>
      </c>
      <c r="F45" s="640">
        <f t="shared" ref="F45" si="3">SUM(F35:F44)</f>
        <v>0</v>
      </c>
      <c r="G45" s="640">
        <f>SUM(R35:R44)</f>
        <v>0</v>
      </c>
      <c r="H45" s="640">
        <f>SUM(S35:S44)</f>
        <v>0</v>
      </c>
      <c r="I45" s="1122"/>
      <c r="J45" s="1122"/>
      <c r="K45" s="1122"/>
      <c r="L45" s="1122"/>
      <c r="M45" s="547"/>
      <c r="N45" s="547"/>
      <c r="O45" s="547"/>
      <c r="P45" s="548"/>
      <c r="Q45" s="158"/>
      <c r="R45" s="641"/>
      <c r="S45" s="641"/>
      <c r="T45" s="14"/>
    </row>
    <row r="46" spans="2:20" ht="7.9" customHeight="1" x14ac:dyDescent="0.25">
      <c r="B46" s="901"/>
      <c r="C46" s="157"/>
      <c r="D46" s="168"/>
      <c r="E46" s="140"/>
      <c r="F46" s="140"/>
      <c r="G46" s="140"/>
      <c r="H46" s="140"/>
      <c r="I46" s="1150"/>
      <c r="J46" s="1150"/>
      <c r="K46" s="1150"/>
      <c r="L46" s="1150"/>
      <c r="M46" s="140"/>
      <c r="N46" s="140"/>
      <c r="O46" s="140"/>
      <c r="P46" s="140"/>
      <c r="Q46" s="158"/>
      <c r="R46" s="641"/>
      <c r="S46" s="641"/>
      <c r="T46" s="14"/>
    </row>
    <row r="47" spans="2:20" ht="40.15" customHeight="1" x14ac:dyDescent="0.2">
      <c r="B47" s="901"/>
      <c r="C47" s="157"/>
      <c r="D47" s="971" t="s">
        <v>1092</v>
      </c>
      <c r="E47" s="971" t="s">
        <v>1345</v>
      </c>
      <c r="F47" s="971"/>
      <c r="G47" s="971" t="s">
        <v>1366</v>
      </c>
      <c r="H47" s="971"/>
      <c r="I47" s="971" t="s">
        <v>1344</v>
      </c>
      <c r="J47" s="971"/>
      <c r="K47" s="971"/>
      <c r="L47" s="971"/>
      <c r="M47" s="971" t="s">
        <v>1346</v>
      </c>
      <c r="N47" s="971"/>
      <c r="O47" s="971" t="s">
        <v>1347</v>
      </c>
      <c r="P47" s="971"/>
      <c r="Q47" s="158"/>
      <c r="R47" s="641"/>
      <c r="S47" s="641"/>
      <c r="T47" s="14"/>
    </row>
    <row r="48" spans="2:20" ht="14.45" customHeight="1" x14ac:dyDescent="0.2">
      <c r="B48" s="901"/>
      <c r="C48" s="157"/>
      <c r="D48" s="971"/>
      <c r="E48" s="142">
        <v>2027</v>
      </c>
      <c r="F48" s="142">
        <v>2032</v>
      </c>
      <c r="G48" s="142">
        <v>2027</v>
      </c>
      <c r="H48" s="142">
        <v>2032</v>
      </c>
      <c r="I48" s="1124">
        <v>2027</v>
      </c>
      <c r="J48" s="1124"/>
      <c r="K48" s="1124">
        <v>2032</v>
      </c>
      <c r="L48" s="1124"/>
      <c r="M48" s="142">
        <v>2027</v>
      </c>
      <c r="N48" s="142">
        <v>2032</v>
      </c>
      <c r="O48" s="142">
        <v>2027</v>
      </c>
      <c r="P48" s="142">
        <v>2032</v>
      </c>
      <c r="Q48" s="158"/>
      <c r="R48" s="641"/>
      <c r="S48" s="641"/>
      <c r="T48" s="14"/>
    </row>
    <row r="49" spans="2:20" ht="14.45" customHeight="1" x14ac:dyDescent="0.2">
      <c r="B49" s="901"/>
      <c r="C49" s="157"/>
      <c r="D49" s="153" t="s">
        <v>1055</v>
      </c>
      <c r="E49" s="549"/>
      <c r="F49" s="549"/>
      <c r="G49" s="549"/>
      <c r="H49" s="549"/>
      <c r="I49" s="1125"/>
      <c r="J49" s="1125"/>
      <c r="K49" s="1125"/>
      <c r="L49" s="1125"/>
      <c r="M49" s="549"/>
      <c r="N49" s="549"/>
      <c r="O49" s="440"/>
      <c r="P49" s="440"/>
      <c r="Q49" s="158"/>
      <c r="R49" s="644">
        <f>G49*E49</f>
        <v>0</v>
      </c>
      <c r="S49" s="644">
        <f>H49*F49</f>
        <v>0</v>
      </c>
      <c r="T49" s="14"/>
    </row>
    <row r="50" spans="2:20" ht="15" customHeight="1" thickBot="1" x14ac:dyDescent="0.25">
      <c r="B50" s="901"/>
      <c r="C50" s="157"/>
      <c r="D50" s="136" t="s">
        <v>1056</v>
      </c>
      <c r="E50" s="550"/>
      <c r="F50" s="550"/>
      <c r="G50" s="550"/>
      <c r="H50" s="550"/>
      <c r="I50" s="1146"/>
      <c r="J50" s="1146"/>
      <c r="K50" s="1146"/>
      <c r="L50" s="1146"/>
      <c r="M50" s="550"/>
      <c r="N50" s="550"/>
      <c r="O50" s="544"/>
      <c r="P50" s="544"/>
      <c r="Q50" s="158"/>
      <c r="R50" s="644">
        <f>G50*E50</f>
        <v>0</v>
      </c>
      <c r="S50" s="644">
        <f>H50*F50</f>
        <v>0</v>
      </c>
      <c r="T50" s="14"/>
    </row>
    <row r="51" spans="2:20" ht="15" customHeight="1" thickBot="1" x14ac:dyDescent="0.25">
      <c r="B51" s="901"/>
      <c r="C51" s="157"/>
      <c r="D51" s="167" t="s">
        <v>1120</v>
      </c>
      <c r="E51" s="639">
        <f>SUM(E49:E50)</f>
        <v>0</v>
      </c>
      <c r="F51" s="639">
        <f t="shared" ref="F51" si="4">SUM(F49:F50)</f>
        <v>0</v>
      </c>
      <c r="G51" s="639">
        <f>SUM(R49:R50)</f>
        <v>0</v>
      </c>
      <c r="H51" s="639">
        <f>SUM(S49:S50)</f>
        <v>0</v>
      </c>
      <c r="I51" s="1144"/>
      <c r="J51" s="1145"/>
      <c r="K51" s="1144"/>
      <c r="L51" s="1145"/>
      <c r="M51" s="551"/>
      <c r="N51" s="551"/>
      <c r="O51" s="551"/>
      <c r="P51" s="638"/>
      <c r="Q51" s="158"/>
      <c r="R51" s="14"/>
      <c r="S51" s="14"/>
      <c r="T51" s="14"/>
    </row>
    <row r="52" spans="2:20" ht="7.9" customHeight="1" thickBot="1" x14ac:dyDescent="0.3">
      <c r="B52" s="902"/>
      <c r="C52" s="157"/>
      <c r="D52" s="168"/>
      <c r="E52" s="170"/>
      <c r="F52" s="170"/>
      <c r="G52" s="170"/>
      <c r="H52" s="170"/>
      <c r="I52" s="1138"/>
      <c r="J52" s="1138"/>
      <c r="K52" s="1138"/>
      <c r="L52" s="1138"/>
      <c r="M52" s="170"/>
      <c r="N52" s="170"/>
      <c r="O52" s="170"/>
      <c r="P52" s="170"/>
      <c r="Q52" s="158"/>
      <c r="R52" s="14"/>
      <c r="S52" s="14"/>
      <c r="T52" s="14"/>
    </row>
    <row r="53" spans="2:20" ht="15" customHeight="1" thickBot="1" x14ac:dyDescent="0.25">
      <c r="B53" s="906" t="s">
        <v>760</v>
      </c>
      <c r="C53" s="907"/>
      <c r="D53" s="908"/>
      <c r="E53" s="1139"/>
      <c r="F53" s="1139"/>
      <c r="G53" s="1139"/>
      <c r="H53" s="1139"/>
      <c r="I53" s="1139"/>
      <c r="J53" s="1139"/>
      <c r="K53" s="1139"/>
      <c r="L53" s="1139"/>
      <c r="M53" s="1139"/>
      <c r="N53" s="1139"/>
      <c r="O53" s="1139"/>
      <c r="P53" s="1139"/>
      <c r="Q53" s="1140"/>
      <c r="R53" s="14"/>
      <c r="S53" s="14"/>
      <c r="T53" s="14"/>
    </row>
    <row r="54" spans="2:20" ht="15" customHeight="1" thickBot="1" x14ac:dyDescent="0.25">
      <c r="B54" s="1141" t="s">
        <v>40</v>
      </c>
      <c r="C54" s="1142"/>
      <c r="D54" s="1142"/>
      <c r="E54" s="1142"/>
      <c r="F54" s="1142"/>
      <c r="G54" s="1142"/>
      <c r="H54" s="1142"/>
      <c r="I54" s="1142"/>
      <c r="J54" s="1142"/>
      <c r="K54" s="1142"/>
      <c r="L54" s="1142"/>
      <c r="M54" s="1142"/>
      <c r="N54" s="1142"/>
      <c r="O54" s="1142"/>
      <c r="P54" s="1142"/>
      <c r="Q54" s="1143"/>
    </row>
  </sheetData>
  <sheetProtection algorithmName="SHA-512" hashValue="3YSwGjeEZLiaDGv2+TpvDpyjJFn85Kup6bkKDzuWU9y/lndUJH0/QMH5ZmmNTcgF+IcJLus2ajWm7wReVhNCwA==" saltValue="S+uT39glUC305eHVKZx55w==" spinCount="100000" sheet="1" objects="1" scenarios="1"/>
  <mergeCells count="176">
    <mergeCell ref="O30:P30"/>
    <mergeCell ref="I25:L25"/>
    <mergeCell ref="I30:L30"/>
    <mergeCell ref="I46:J46"/>
    <mergeCell ref="K46:L46"/>
    <mergeCell ref="C31:Q31"/>
    <mergeCell ref="B4:Q4"/>
    <mergeCell ref="E25:F25"/>
    <mergeCell ref="G25:H25"/>
    <mergeCell ref="E30:F30"/>
    <mergeCell ref="G30:H30"/>
    <mergeCell ref="M25:N25"/>
    <mergeCell ref="O25:P25"/>
    <mergeCell ref="K39:L39"/>
    <mergeCell ref="I40:J40"/>
    <mergeCell ref="K40:L40"/>
    <mergeCell ref="I41:J41"/>
    <mergeCell ref="K41:L41"/>
    <mergeCell ref="K35:L35"/>
    <mergeCell ref="I36:J36"/>
    <mergeCell ref="K36:L36"/>
    <mergeCell ref="I37:J37"/>
    <mergeCell ref="M33:N33"/>
    <mergeCell ref="O33:P33"/>
    <mergeCell ref="B53:D53"/>
    <mergeCell ref="I52:J52"/>
    <mergeCell ref="K52:L52"/>
    <mergeCell ref="E53:Q53"/>
    <mergeCell ref="B54:Q54"/>
    <mergeCell ref="M47:N47"/>
    <mergeCell ref="O47:P47"/>
    <mergeCell ref="I48:J48"/>
    <mergeCell ref="K48:L48"/>
    <mergeCell ref="I49:J49"/>
    <mergeCell ref="K49:L49"/>
    <mergeCell ref="E47:F47"/>
    <mergeCell ref="G47:H47"/>
    <mergeCell ref="I47:L47"/>
    <mergeCell ref="D47:D48"/>
    <mergeCell ref="I51:J51"/>
    <mergeCell ref="K51:L51"/>
    <mergeCell ref="I50:J50"/>
    <mergeCell ref="K50:L50"/>
    <mergeCell ref="B31:B52"/>
    <mergeCell ref="O32:P32"/>
    <mergeCell ref="E33:F33"/>
    <mergeCell ref="I38:J38"/>
    <mergeCell ref="I39:J39"/>
    <mergeCell ref="D33:D34"/>
    <mergeCell ref="E32:F32"/>
    <mergeCell ref="G32:H32"/>
    <mergeCell ref="I32:L32"/>
    <mergeCell ref="M32:N32"/>
    <mergeCell ref="I45:J45"/>
    <mergeCell ref="K45:L45"/>
    <mergeCell ref="I42:J42"/>
    <mergeCell ref="K42:L42"/>
    <mergeCell ref="I43:J43"/>
    <mergeCell ref="K43:L43"/>
    <mergeCell ref="I44:J44"/>
    <mergeCell ref="K44:L44"/>
    <mergeCell ref="G33:H33"/>
    <mergeCell ref="I33:L33"/>
    <mergeCell ref="K37:L37"/>
    <mergeCell ref="K38:L38"/>
    <mergeCell ref="E26:F26"/>
    <mergeCell ref="G26:H26"/>
    <mergeCell ref="I26:L26"/>
    <mergeCell ref="I34:J34"/>
    <mergeCell ref="K34:L34"/>
    <mergeCell ref="I35:J35"/>
    <mergeCell ref="M26:N26"/>
    <mergeCell ref="O24:P24"/>
    <mergeCell ref="M28:N28"/>
    <mergeCell ref="O28:P28"/>
    <mergeCell ref="E29:F29"/>
    <mergeCell ref="G29:H29"/>
    <mergeCell ref="I29:L29"/>
    <mergeCell ref="M29:N29"/>
    <mergeCell ref="O29:P29"/>
    <mergeCell ref="O26:P26"/>
    <mergeCell ref="E27:F27"/>
    <mergeCell ref="G27:H27"/>
    <mergeCell ref="I27:L27"/>
    <mergeCell ref="M27:N27"/>
    <mergeCell ref="O27:P27"/>
    <mergeCell ref="E28:F28"/>
    <mergeCell ref="G28:H28"/>
    <mergeCell ref="I28:L28"/>
    <mergeCell ref="E23:F23"/>
    <mergeCell ref="G23:H23"/>
    <mergeCell ref="I23:L23"/>
    <mergeCell ref="M23:N23"/>
    <mergeCell ref="O23:P23"/>
    <mergeCell ref="E24:F24"/>
    <mergeCell ref="G24:H24"/>
    <mergeCell ref="I24:L24"/>
    <mergeCell ref="M24:N24"/>
    <mergeCell ref="E21:F21"/>
    <mergeCell ref="G21:H21"/>
    <mergeCell ref="I21:L21"/>
    <mergeCell ref="M21:N21"/>
    <mergeCell ref="O21:P21"/>
    <mergeCell ref="E22:F22"/>
    <mergeCell ref="G22:H22"/>
    <mergeCell ref="I22:L22"/>
    <mergeCell ref="M22:N22"/>
    <mergeCell ref="O22:P22"/>
    <mergeCell ref="E19:F19"/>
    <mergeCell ref="G19:H19"/>
    <mergeCell ref="I19:L19"/>
    <mergeCell ref="M19:N19"/>
    <mergeCell ref="O19:P19"/>
    <mergeCell ref="E20:F20"/>
    <mergeCell ref="G20:H20"/>
    <mergeCell ref="I20:L20"/>
    <mergeCell ref="M20:N20"/>
    <mergeCell ref="O20:P20"/>
    <mergeCell ref="E17:F17"/>
    <mergeCell ref="G17:H17"/>
    <mergeCell ref="I17:L17"/>
    <mergeCell ref="M17:N17"/>
    <mergeCell ref="O17:P17"/>
    <mergeCell ref="E18:F18"/>
    <mergeCell ref="G18:H18"/>
    <mergeCell ref="I18:L18"/>
    <mergeCell ref="M18:N18"/>
    <mergeCell ref="O18:P18"/>
    <mergeCell ref="G15:H15"/>
    <mergeCell ref="I15:L15"/>
    <mergeCell ref="M15:N15"/>
    <mergeCell ref="O15:P15"/>
    <mergeCell ref="E16:F16"/>
    <mergeCell ref="G16:H16"/>
    <mergeCell ref="I16:L16"/>
    <mergeCell ref="M16:N16"/>
    <mergeCell ref="O16:P16"/>
    <mergeCell ref="I12:L12"/>
    <mergeCell ref="M12:N12"/>
    <mergeCell ref="O12:P12"/>
    <mergeCell ref="E13:F13"/>
    <mergeCell ref="G13:H13"/>
    <mergeCell ref="I13:L13"/>
    <mergeCell ref="M13:N13"/>
    <mergeCell ref="O13:P13"/>
    <mergeCell ref="A1:R1"/>
    <mergeCell ref="B2:E2"/>
    <mergeCell ref="F2:I2"/>
    <mergeCell ref="J2:Q2"/>
    <mergeCell ref="B3:Q3"/>
    <mergeCell ref="E12:F12"/>
    <mergeCell ref="G12:H12"/>
    <mergeCell ref="B11:B30"/>
    <mergeCell ref="C11:Q11"/>
    <mergeCell ref="M30:N30"/>
    <mergeCell ref="E14:F14"/>
    <mergeCell ref="G14:H14"/>
    <mergeCell ref="I14:L14"/>
    <mergeCell ref="M14:N14"/>
    <mergeCell ref="O14:P14"/>
    <mergeCell ref="E15:F15"/>
    <mergeCell ref="I9:J9"/>
    <mergeCell ref="I5:J5"/>
    <mergeCell ref="B10:Q10"/>
    <mergeCell ref="E6:H6"/>
    <mergeCell ref="E7:H7"/>
    <mergeCell ref="E8:H8"/>
    <mergeCell ref="E9:H9"/>
    <mergeCell ref="K6:M6"/>
    <mergeCell ref="K5:M5"/>
    <mergeCell ref="K7:M7"/>
    <mergeCell ref="K8:M8"/>
    <mergeCell ref="K9:M9"/>
    <mergeCell ref="I8:J8"/>
    <mergeCell ref="I7:J7"/>
    <mergeCell ref="I6:J6"/>
  </mergeCells>
  <dataValidations count="6">
    <dataValidation type="decimal" allowBlank="1" showInputMessage="1" showErrorMessage="1" sqref="E24:E25 E29:H30 E45:H46 F24 M14:P25 M27:P30 M35:P46 M49:P51 G14:H25 G49:H50 G35:H44" xr:uid="{C8D4B96C-D092-48A3-BF89-A521B8436BA2}">
      <formula1>0</formula1>
      <formula2>1</formula2>
    </dataValidation>
    <dataValidation type="list" allowBlank="1" showInputMessage="1" showErrorMessage="1" sqref="I14:L24 I27:L29 I35:L45 I49:L51" xr:uid="{C62C6B0C-4B72-4129-9B9A-04678F41C381}">
      <formula1>countrynone</formula1>
    </dataValidation>
    <dataValidation type="custom" allowBlank="1" showInputMessage="1" showErrorMessage="1" sqref="E14:F23 E27:F28" xr:uid="{7F609CED-7E56-4C06-8DD2-8791320BE9CE}">
      <formula1>IF(SUM(E$14:F$23,$E$27:$F$28)&gt;1,FALSE,TRUE)</formula1>
    </dataValidation>
    <dataValidation type="custom" allowBlank="1" showInputMessage="1" showErrorMessage="1" sqref="E35:E44 E49:E50" xr:uid="{11C7848C-D384-4CFC-9F73-CFBFC5FC3CFE}">
      <formula1>IF(SUM($E$35:$E$44,$E$49:$E$50)&gt;1,FALSE,TRUE)</formula1>
    </dataValidation>
    <dataValidation type="custom" allowBlank="1" showInputMessage="1" showErrorMessage="1" sqref="F35:F44 F49:F50" xr:uid="{6F62E5EB-828A-4814-B16C-A12516B58534}">
      <formula1>IF(SUM($F$35:$F$44,$F$49:$F$50)&gt;1,FALSE,TRUE)</formula1>
    </dataValidation>
    <dataValidation type="custom" allowBlank="1" showInputMessage="1" showErrorMessage="1" sqref="G27:H28" xr:uid="{D950B6C5-4962-4038-88A4-2FFE0C96656B}">
      <formula1>IF(CELL("contents",OFFSET($A$1,ROW()-1,4))&gt;=CELL("contents",INDIRECT(ADDRESS(ROW(),COLUMN()))),TRUE,FALSE)</formula1>
    </dataValidation>
  </dataValidations>
  <hyperlinks>
    <hyperlink ref="B2:E2" location="'6'!A1" display="Previous Page" xr:uid="{FFAFFB8C-FDC0-43A5-AC60-B7F54EB51CC8}"/>
    <hyperlink ref="J2:L2" location="'8'!A1" display="Next Page" xr:uid="{6985907F-0713-4728-ACB8-EDEEFAA1E97C}"/>
  </hyperlinks>
  <pageMargins left="0.7" right="0.7" top="0.75" bottom="0.75" header="0.3" footer="0.3"/>
  <pageSetup scale="45"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expression" priority="3" id="{BBC3E172-A623-4DA2-B960-B08A60D2D083}">
            <xm:f>IF(CELL("contents",OFFSET('3c'!$A$1,21,CELL("contents",OFFSET($A$2,ROW()-2,2))+4))&gt;0, FALSE, TRUE)</xm:f>
            <x14:dxf>
              <fill>
                <patternFill>
                  <bgColor theme="0" tint="-0.14996795556505021"/>
                </patternFill>
              </fill>
            </x14:dxf>
          </x14:cfRule>
          <xm:sqref>E27:P28 E14:P23</xm:sqref>
        </x14:conditionalFormatting>
        <x14:conditionalFormatting xmlns:xm="http://schemas.microsoft.com/office/excel/2006/main">
          <x14:cfRule type="expression" priority="2" id="{D849D565-D176-43CD-89B7-29B7078705CF}">
            <xm:f>IF(SUM('3c'!$F$22:$O$22)&gt;0,FALSE, TRUE)</xm:f>
            <x14:dxf>
              <fill>
                <patternFill>
                  <bgColor theme="0" tint="-0.14996795556505021"/>
                </patternFill>
              </fill>
            </x14:dxf>
          </x14:cfRule>
          <xm:sqref>I24:P24</xm:sqref>
        </x14:conditionalFormatting>
        <x14:conditionalFormatting xmlns:xm="http://schemas.microsoft.com/office/excel/2006/main">
          <x14:cfRule type="expression" priority="1" id="{5FC1BCAC-B019-4F78-93D5-845BBA04B04B}">
            <xm:f>IF(SUM('3c'!$P$22:$Q$22)&gt;0, FALSE, TRUE)</xm:f>
            <x14:dxf>
              <fill>
                <patternFill>
                  <bgColor theme="0" tint="-0.14996795556505021"/>
                </patternFill>
              </fill>
            </x14:dxf>
          </x14:cfRule>
          <xm:sqref>I29:P29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2F922-C67F-4A1B-A385-47EE9E257DAE}">
  <sheetPr codeName="Sheet14">
    <pageSetUpPr fitToPage="1"/>
  </sheetPr>
  <dimension ref="A1:P35"/>
  <sheetViews>
    <sheetView showGridLines="0" showRowColHeaders="0" zoomScale="83" zoomScaleNormal="83" workbookViewId="0">
      <selection activeCell="N6" sqref="N6"/>
    </sheetView>
  </sheetViews>
  <sheetFormatPr defaultColWidth="8.85546875" defaultRowHeight="12.75" x14ac:dyDescent="0.2"/>
  <cols>
    <col min="1" max="1" width="8.85546875" style="10"/>
    <col min="2" max="2" width="2.85546875" style="10" customWidth="1"/>
    <col min="3" max="3" width="4" style="10" customWidth="1"/>
    <col min="4" max="4" width="12.42578125" style="10" customWidth="1"/>
    <col min="5" max="5" width="11.28515625" style="10" customWidth="1"/>
    <col min="6" max="7" width="17.5703125" style="10" customWidth="1"/>
    <col min="8" max="8" width="15.7109375" style="10" customWidth="1"/>
    <col min="9" max="9" width="25.7109375" style="10" customWidth="1"/>
    <col min="10" max="10" width="15.7109375" style="10" customWidth="1"/>
    <col min="11" max="11" width="27.42578125" style="10" customWidth="1"/>
    <col min="12" max="16384" width="8.85546875" style="10"/>
  </cols>
  <sheetData>
    <row r="1" spans="1:16" ht="16.5" thickBot="1" x14ac:dyDescent="0.3">
      <c r="A1" s="697" t="s">
        <v>1369</v>
      </c>
      <c r="B1" s="697"/>
      <c r="C1" s="697"/>
      <c r="D1" s="697"/>
      <c r="E1" s="697"/>
      <c r="F1" s="697"/>
      <c r="G1" s="697"/>
      <c r="H1" s="697"/>
      <c r="I1" s="697"/>
      <c r="J1" s="697"/>
      <c r="K1" s="697"/>
      <c r="L1" s="697"/>
    </row>
    <row r="2" spans="1:16" s="223" customFormat="1" ht="15" customHeight="1" thickBot="1" x14ac:dyDescent="0.25">
      <c r="B2" s="698" t="s">
        <v>0</v>
      </c>
      <c r="C2" s="699"/>
      <c r="D2" s="699"/>
      <c r="E2" s="699"/>
      <c r="F2" s="700"/>
      <c r="G2" s="700"/>
      <c r="H2" s="700"/>
      <c r="I2" s="700"/>
      <c r="J2" s="700"/>
      <c r="K2" s="275" t="s">
        <v>1</v>
      </c>
    </row>
    <row r="3" spans="1:16" ht="14.45" customHeight="1" thickBot="1" x14ac:dyDescent="0.25">
      <c r="B3" s="1046" t="s">
        <v>1013</v>
      </c>
      <c r="C3" s="1047"/>
      <c r="D3" s="1047"/>
      <c r="E3" s="1047"/>
      <c r="F3" s="1047"/>
      <c r="G3" s="1047"/>
      <c r="H3" s="1047"/>
      <c r="I3" s="1047"/>
      <c r="J3" s="1047"/>
      <c r="K3" s="1048"/>
    </row>
    <row r="4" spans="1:16" ht="28.9" customHeight="1" x14ac:dyDescent="0.2">
      <c r="B4" s="1166" t="s">
        <v>3</v>
      </c>
      <c r="C4" s="1180" t="s">
        <v>1089</v>
      </c>
      <c r="D4" s="1181"/>
      <c r="E4" s="1181"/>
      <c r="F4" s="1181"/>
      <c r="G4" s="1181"/>
      <c r="H4" s="1181"/>
      <c r="I4" s="1181"/>
      <c r="J4" s="1182"/>
      <c r="K4" s="552"/>
    </row>
    <row r="5" spans="1:16" ht="31.15" customHeight="1" x14ac:dyDescent="0.2">
      <c r="B5" s="1167"/>
      <c r="C5" s="773" t="s">
        <v>1091</v>
      </c>
      <c r="D5" s="774"/>
      <c r="E5" s="774"/>
      <c r="F5" s="774"/>
      <c r="G5" s="774"/>
      <c r="H5" s="774"/>
      <c r="I5" s="774"/>
      <c r="J5" s="774"/>
      <c r="K5" s="775"/>
      <c r="L5" s="113"/>
    </row>
    <row r="6" spans="1:16" ht="66" customHeight="1" x14ac:dyDescent="0.2">
      <c r="B6" s="1167"/>
      <c r="C6" s="1155"/>
      <c r="D6" s="1156"/>
      <c r="E6" s="1156"/>
      <c r="F6" s="1156"/>
      <c r="G6" s="1156"/>
      <c r="H6" s="1156"/>
      <c r="I6" s="1156"/>
      <c r="J6" s="1156"/>
      <c r="K6" s="1157"/>
      <c r="L6" s="113"/>
    </row>
    <row r="7" spans="1:16" ht="28.15" customHeight="1" x14ac:dyDescent="0.2">
      <c r="B7" s="1167"/>
      <c r="C7" s="933" t="s">
        <v>1058</v>
      </c>
      <c r="D7" s="1163"/>
      <c r="E7" s="1163"/>
      <c r="F7" s="1163"/>
      <c r="G7" s="1163"/>
      <c r="H7" s="1163"/>
      <c r="I7" s="1163"/>
      <c r="J7" s="1163"/>
      <c r="K7" s="934"/>
      <c r="L7" s="102"/>
    </row>
    <row r="8" spans="1:16" ht="66.599999999999994" customHeight="1" thickBot="1" x14ac:dyDescent="0.25">
      <c r="B8" s="1168"/>
      <c r="C8" s="1164"/>
      <c r="D8" s="1164"/>
      <c r="E8" s="1164"/>
      <c r="F8" s="1164"/>
      <c r="G8" s="1164"/>
      <c r="H8" s="1164"/>
      <c r="I8" s="1164"/>
      <c r="J8" s="1164"/>
      <c r="K8" s="1165"/>
      <c r="L8" s="102"/>
    </row>
    <row r="9" spans="1:16" ht="34.15" customHeight="1" x14ac:dyDescent="0.25">
      <c r="B9" s="1158" t="s">
        <v>9</v>
      </c>
      <c r="C9" s="935" t="s">
        <v>1061</v>
      </c>
      <c r="D9" s="888"/>
      <c r="E9" s="888"/>
      <c r="F9" s="888"/>
      <c r="G9" s="888"/>
      <c r="H9" s="888"/>
      <c r="I9" s="888"/>
      <c r="J9" s="888"/>
      <c r="K9" s="889"/>
      <c r="N9"/>
      <c r="O9"/>
      <c r="P9"/>
    </row>
    <row r="10" spans="1:16" ht="43.15" customHeight="1" x14ac:dyDescent="0.2">
      <c r="B10" s="1159"/>
      <c r="C10" s="890" t="s">
        <v>1062</v>
      </c>
      <c r="D10" s="945"/>
      <c r="E10" s="945"/>
      <c r="F10" s="945"/>
      <c r="G10" s="860"/>
      <c r="H10" s="255" t="s">
        <v>1063</v>
      </c>
      <c r="I10" s="255" t="s">
        <v>1064</v>
      </c>
      <c r="J10" s="255" t="s">
        <v>1090</v>
      </c>
      <c r="K10" s="257" t="s">
        <v>1065</v>
      </c>
    </row>
    <row r="11" spans="1:16" x14ac:dyDescent="0.2">
      <c r="B11" s="1159"/>
      <c r="C11" s="637">
        <v>1</v>
      </c>
      <c r="D11" s="749" t="s">
        <v>1066</v>
      </c>
      <c r="E11" s="750"/>
      <c r="F11" s="750"/>
      <c r="G11" s="751"/>
      <c r="H11" s="553"/>
      <c r="I11" s="553"/>
      <c r="J11" s="553"/>
      <c r="K11" s="554"/>
    </row>
    <row r="12" spans="1:16" x14ac:dyDescent="0.2">
      <c r="B12" s="1159"/>
      <c r="C12" s="637">
        <v>2</v>
      </c>
      <c r="D12" s="749" t="s">
        <v>1067</v>
      </c>
      <c r="E12" s="750"/>
      <c r="F12" s="750"/>
      <c r="G12" s="751"/>
      <c r="H12" s="553"/>
      <c r="I12" s="553"/>
      <c r="J12" s="553"/>
      <c r="K12" s="554"/>
    </row>
    <row r="13" spans="1:16" x14ac:dyDescent="0.2">
      <c r="B13" s="1159"/>
      <c r="C13" s="637">
        <v>3</v>
      </c>
      <c r="D13" s="749" t="s">
        <v>1068</v>
      </c>
      <c r="E13" s="750"/>
      <c r="F13" s="750"/>
      <c r="G13" s="751"/>
      <c r="H13" s="553"/>
      <c r="I13" s="553"/>
      <c r="J13" s="553"/>
      <c r="K13" s="554"/>
    </row>
    <row r="14" spans="1:16" x14ac:dyDescent="0.2">
      <c r="B14" s="1159"/>
      <c r="C14" s="637">
        <v>4</v>
      </c>
      <c r="D14" s="749" t="s">
        <v>1069</v>
      </c>
      <c r="E14" s="750"/>
      <c r="F14" s="750"/>
      <c r="G14" s="751"/>
      <c r="H14" s="553"/>
      <c r="I14" s="553"/>
      <c r="J14" s="553"/>
      <c r="K14" s="554"/>
    </row>
    <row r="15" spans="1:16" x14ac:dyDescent="0.2">
      <c r="B15" s="1159"/>
      <c r="C15" s="637">
        <v>5</v>
      </c>
      <c r="D15" s="749" t="s">
        <v>1070</v>
      </c>
      <c r="E15" s="750"/>
      <c r="F15" s="750"/>
      <c r="G15" s="751"/>
      <c r="H15" s="553"/>
      <c r="I15" s="553"/>
      <c r="J15" s="553"/>
      <c r="K15" s="554"/>
    </row>
    <row r="16" spans="1:16" x14ac:dyDescent="0.2">
      <c r="B16" s="1159"/>
      <c r="C16" s="637">
        <v>6</v>
      </c>
      <c r="D16" s="749" t="s">
        <v>1071</v>
      </c>
      <c r="E16" s="750"/>
      <c r="F16" s="750"/>
      <c r="G16" s="751"/>
      <c r="H16" s="553"/>
      <c r="I16" s="553"/>
      <c r="J16" s="553"/>
      <c r="K16" s="554"/>
    </row>
    <row r="17" spans="2:11" x14ac:dyDescent="0.2">
      <c r="B17" s="1159"/>
      <c r="C17" s="637">
        <v>7</v>
      </c>
      <c r="D17" s="749" t="s">
        <v>1072</v>
      </c>
      <c r="E17" s="750"/>
      <c r="F17" s="750"/>
      <c r="G17" s="751"/>
      <c r="H17" s="553"/>
      <c r="I17" s="553"/>
      <c r="J17" s="553"/>
      <c r="K17" s="554"/>
    </row>
    <row r="18" spans="2:11" x14ac:dyDescent="0.2">
      <c r="B18" s="1159"/>
      <c r="C18" s="637">
        <v>8</v>
      </c>
      <c r="D18" s="749" t="s">
        <v>1073</v>
      </c>
      <c r="E18" s="750"/>
      <c r="F18" s="750"/>
      <c r="G18" s="751"/>
      <c r="H18" s="553"/>
      <c r="I18" s="553"/>
      <c r="J18" s="553"/>
      <c r="K18" s="554"/>
    </row>
    <row r="19" spans="2:11" x14ac:dyDescent="0.2">
      <c r="B19" s="1159"/>
      <c r="C19" s="637">
        <v>9</v>
      </c>
      <c r="D19" s="749" t="s">
        <v>1074</v>
      </c>
      <c r="E19" s="750"/>
      <c r="F19" s="750"/>
      <c r="G19" s="751"/>
      <c r="H19" s="553"/>
      <c r="I19" s="553"/>
      <c r="J19" s="553"/>
      <c r="K19" s="554"/>
    </row>
    <row r="20" spans="2:11" x14ac:dyDescent="0.2">
      <c r="B20" s="1159"/>
      <c r="C20" s="637">
        <v>10</v>
      </c>
      <c r="D20" s="749" t="s">
        <v>1075</v>
      </c>
      <c r="E20" s="750"/>
      <c r="F20" s="750"/>
      <c r="G20" s="751"/>
      <c r="H20" s="553"/>
      <c r="I20" s="553"/>
      <c r="J20" s="553"/>
      <c r="K20" s="554"/>
    </row>
    <row r="21" spans="2:11" x14ac:dyDescent="0.2">
      <c r="B21" s="1159"/>
      <c r="C21" s="637">
        <v>11</v>
      </c>
      <c r="D21" s="749" t="s">
        <v>1143</v>
      </c>
      <c r="E21" s="750"/>
      <c r="F21" s="750"/>
      <c r="G21" s="751"/>
      <c r="H21" s="553"/>
      <c r="I21" s="553"/>
      <c r="J21" s="553"/>
      <c r="K21" s="554"/>
    </row>
    <row r="22" spans="2:11" x14ac:dyDescent="0.2">
      <c r="B22" s="1159"/>
      <c r="C22" s="261">
        <v>12</v>
      </c>
      <c r="D22" s="1171" t="s">
        <v>28</v>
      </c>
      <c r="E22" s="1172"/>
      <c r="F22" s="1161" t="s">
        <v>74</v>
      </c>
      <c r="G22" s="1162"/>
      <c r="H22" s="553"/>
      <c r="I22" s="553"/>
      <c r="J22" s="553"/>
      <c r="K22" s="554"/>
    </row>
    <row r="23" spans="2:11" ht="13.5" thickBot="1" x14ac:dyDescent="0.25">
      <c r="B23" s="1160"/>
      <c r="C23" s="293">
        <v>13</v>
      </c>
      <c r="D23" s="1173" t="s">
        <v>28</v>
      </c>
      <c r="E23" s="1174"/>
      <c r="F23" s="1177" t="s">
        <v>74</v>
      </c>
      <c r="G23" s="1178"/>
      <c r="H23" s="555"/>
      <c r="I23" s="555"/>
      <c r="J23" s="555"/>
      <c r="K23" s="556"/>
    </row>
    <row r="24" spans="2:11" ht="27" customHeight="1" x14ac:dyDescent="0.2">
      <c r="B24" s="1169" t="s">
        <v>15</v>
      </c>
      <c r="C24" s="737" t="s">
        <v>1148</v>
      </c>
      <c r="D24" s="738"/>
      <c r="E24" s="738"/>
      <c r="F24" s="738"/>
      <c r="G24" s="738"/>
      <c r="H24" s="738"/>
      <c r="I24" s="738"/>
      <c r="J24" s="738"/>
      <c r="K24" s="739"/>
    </row>
    <row r="25" spans="2:11" ht="41.45" customHeight="1" x14ac:dyDescent="0.2">
      <c r="B25" s="1170"/>
      <c r="C25" s="1155"/>
      <c r="D25" s="1156"/>
      <c r="E25" s="1156"/>
      <c r="F25" s="1156"/>
      <c r="G25" s="1156"/>
      <c r="H25" s="1156"/>
      <c r="I25" s="1156"/>
      <c r="J25" s="1156"/>
      <c r="K25" s="1157"/>
    </row>
    <row r="26" spans="2:11" x14ac:dyDescent="0.2">
      <c r="B26" s="1170"/>
      <c r="C26" s="876" t="s">
        <v>1258</v>
      </c>
      <c r="D26" s="876"/>
      <c r="E26" s="876"/>
      <c r="F26" s="876"/>
      <c r="G26" s="876"/>
      <c r="H26" s="876"/>
      <c r="I26" s="876"/>
      <c r="J26" s="876"/>
      <c r="K26" s="1179"/>
    </row>
    <row r="27" spans="2:11" ht="13.5" thickBot="1" x14ac:dyDescent="0.25">
      <c r="B27" s="1170"/>
      <c r="C27" s="876"/>
      <c r="D27" s="876"/>
      <c r="E27" s="876"/>
      <c r="F27" s="876"/>
      <c r="G27" s="876"/>
      <c r="H27" s="876"/>
      <c r="I27" s="876"/>
      <c r="J27" s="876"/>
      <c r="K27" s="1179"/>
    </row>
    <row r="28" spans="2:11" ht="24.6" customHeight="1" thickBot="1" x14ac:dyDescent="0.25">
      <c r="B28" s="877" t="s">
        <v>760</v>
      </c>
      <c r="C28" s="878"/>
      <c r="D28" s="878"/>
      <c r="E28" s="878"/>
      <c r="F28" s="1175"/>
      <c r="G28" s="1175"/>
      <c r="H28" s="1175"/>
      <c r="I28" s="1175"/>
      <c r="J28" s="1175"/>
      <c r="K28" s="1176"/>
    </row>
    <row r="29" spans="2:11" ht="13.5" thickBot="1" x14ac:dyDescent="0.25">
      <c r="B29" s="1141" t="s">
        <v>40</v>
      </c>
      <c r="C29" s="1142"/>
      <c r="D29" s="1142"/>
      <c r="E29" s="1142"/>
      <c r="F29" s="1142"/>
      <c r="G29" s="1142"/>
      <c r="H29" s="1142"/>
      <c r="I29" s="1142"/>
      <c r="J29" s="1142"/>
      <c r="K29" s="1143"/>
    </row>
    <row r="33" spans="4:9" x14ac:dyDescent="0.2">
      <c r="D33" s="97"/>
    </row>
    <row r="35" spans="4:9" x14ac:dyDescent="0.2">
      <c r="I35" s="48"/>
    </row>
  </sheetData>
  <sheetProtection algorithmName="SHA-512" hashValue="0JYvRWerun4SLdj/Iu4XMbDCR5qzuWb8PyfiTRICvbxyqojWjozXQzKJUfIuxiziksBZLWu7NDtnOHnN3+Z0VQ==" saltValue="QT+Mrr2oLcYs9XVM+DElTw==" spinCount="100000" sheet="1" objects="1" scenarios="1"/>
  <mergeCells count="36">
    <mergeCell ref="A1:L1"/>
    <mergeCell ref="B3:K3"/>
    <mergeCell ref="D17:G17"/>
    <mergeCell ref="D18:G18"/>
    <mergeCell ref="C4:J4"/>
    <mergeCell ref="D14:G14"/>
    <mergeCell ref="D15:G15"/>
    <mergeCell ref="D16:G16"/>
    <mergeCell ref="C9:K9"/>
    <mergeCell ref="C5:K5"/>
    <mergeCell ref="B29:K29"/>
    <mergeCell ref="B24:B27"/>
    <mergeCell ref="C26:J27"/>
    <mergeCell ref="C10:G10"/>
    <mergeCell ref="D11:G11"/>
    <mergeCell ref="D22:E22"/>
    <mergeCell ref="D23:E23"/>
    <mergeCell ref="D12:G12"/>
    <mergeCell ref="D13:G13"/>
    <mergeCell ref="D21:G21"/>
    <mergeCell ref="B28:E28"/>
    <mergeCell ref="F28:K28"/>
    <mergeCell ref="F23:G23"/>
    <mergeCell ref="D19:G19"/>
    <mergeCell ref="D20:G20"/>
    <mergeCell ref="K26:K27"/>
    <mergeCell ref="C25:K25"/>
    <mergeCell ref="C24:K24"/>
    <mergeCell ref="B9:B23"/>
    <mergeCell ref="F22:G22"/>
    <mergeCell ref="B2:E2"/>
    <mergeCell ref="F2:J2"/>
    <mergeCell ref="C6:K6"/>
    <mergeCell ref="C7:K7"/>
    <mergeCell ref="C8:K8"/>
    <mergeCell ref="B4:B8"/>
  </mergeCells>
  <dataValidations count="2">
    <dataValidation type="list" allowBlank="1" showInputMessage="1" showErrorMessage="1" sqref="G12:G21 H11:H23 J11:J23" xr:uid="{4304A633-C7BF-4F6C-8CF6-4AA1C0052B11}">
      <formula1>Change</formula1>
    </dataValidation>
    <dataValidation type="list" allowBlank="1" showInputMessage="1" showErrorMessage="1" sqref="K4" xr:uid="{DE25E8EA-FAC4-42DB-ADAD-56ED48068238}">
      <formula1>YesNo</formula1>
    </dataValidation>
  </dataValidations>
  <hyperlinks>
    <hyperlink ref="B2:C2" location="'3'!A1" display="Previous Page" xr:uid="{008B00C8-4E13-4886-87AB-A179B26B14E2}"/>
    <hyperlink ref="B2:E2" location="'7'!A1" display="Previous Page" xr:uid="{E37E7641-0C10-44C6-A9CE-1E45A29A2F82}"/>
    <hyperlink ref="K2" location="'9'!A1" display="Next Page" xr:uid="{116C02A1-25F9-4595-B525-A8EAE449EA3A}"/>
  </hyperlinks>
  <pageMargins left="0.7" right="0.7" top="0.75" bottom="0.75" header="0.3" footer="0.3"/>
  <pageSetup scale="73"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F8696DFD-5C55-4B30-A0D3-ECDE685EBBE7}">
          <x14:formula1>
            <xm:f>Lists!$AH$2:$AH$8</xm:f>
          </x14:formula1>
          <xm:sqref>K26:K27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C34D5-6202-4A25-AAAE-1CC33B436A60}">
  <sheetPr>
    <pageSetUpPr fitToPage="1"/>
  </sheetPr>
  <dimension ref="A1:AD117"/>
  <sheetViews>
    <sheetView showGridLines="0" showRowColHeaders="0" zoomScale="80" zoomScaleNormal="80" workbookViewId="0">
      <selection activeCell="P4" sqref="P4"/>
    </sheetView>
  </sheetViews>
  <sheetFormatPr defaultColWidth="8.85546875" defaultRowHeight="12.75" x14ac:dyDescent="0.2"/>
  <cols>
    <col min="1" max="1" width="8.85546875" style="10"/>
    <col min="2" max="4" width="2.85546875" style="10" customWidth="1"/>
    <col min="5" max="5" width="27.7109375" style="10" customWidth="1"/>
    <col min="6" max="6" width="13.7109375" style="10" customWidth="1"/>
    <col min="7" max="7" width="12.85546875" style="10" customWidth="1"/>
    <col min="8" max="13" width="13" style="10" customWidth="1"/>
    <col min="14" max="14" width="1.140625" style="10" customWidth="1"/>
    <col min="15" max="15" width="13" style="10" customWidth="1"/>
    <col min="16" max="16384" width="8.85546875" style="10"/>
  </cols>
  <sheetData>
    <row r="1" spans="1:30" ht="21" thickBot="1" x14ac:dyDescent="0.35">
      <c r="A1" s="697" t="s">
        <v>1369</v>
      </c>
      <c r="B1" s="697"/>
      <c r="C1" s="697"/>
      <c r="D1" s="697"/>
      <c r="E1" s="697"/>
      <c r="F1" s="697"/>
      <c r="G1" s="697"/>
      <c r="H1" s="697"/>
      <c r="I1" s="697"/>
      <c r="J1" s="697"/>
      <c r="K1" s="697"/>
      <c r="L1" s="697"/>
      <c r="M1" s="697"/>
      <c r="N1" s="697"/>
      <c r="O1" s="697"/>
      <c r="P1" s="697"/>
      <c r="Q1" s="149"/>
      <c r="R1" s="149"/>
      <c r="S1" s="149"/>
    </row>
    <row r="2" spans="1:30" s="223" customFormat="1" ht="15" customHeight="1" thickBot="1" x14ac:dyDescent="0.25">
      <c r="B2" s="698" t="s">
        <v>0</v>
      </c>
      <c r="C2" s="699"/>
      <c r="D2" s="699"/>
      <c r="E2" s="699"/>
      <c r="F2" s="700"/>
      <c r="G2" s="700"/>
      <c r="H2" s="700"/>
      <c r="I2" s="700"/>
      <c r="J2" s="700"/>
      <c r="K2" s="700"/>
      <c r="L2" s="701" t="s">
        <v>1</v>
      </c>
      <c r="M2" s="701"/>
      <c r="N2" s="701"/>
      <c r="O2" s="702"/>
    </row>
    <row r="3" spans="1:30" ht="13.5" thickBot="1" x14ac:dyDescent="0.25">
      <c r="B3" s="1202" t="s">
        <v>1168</v>
      </c>
      <c r="C3" s="1203"/>
      <c r="D3" s="1203"/>
      <c r="E3" s="1203"/>
      <c r="F3" s="1203"/>
      <c r="G3" s="1203"/>
      <c r="H3" s="1203"/>
      <c r="I3" s="1203"/>
      <c r="J3" s="1203"/>
      <c r="K3" s="1203"/>
      <c r="L3" s="1203"/>
      <c r="M3" s="1203"/>
      <c r="N3" s="1203"/>
      <c r="O3" s="1204"/>
    </row>
    <row r="4" spans="1:30" ht="42" customHeight="1" x14ac:dyDescent="0.2">
      <c r="B4" s="900" t="s">
        <v>3</v>
      </c>
      <c r="C4" s="1208" t="s">
        <v>1052</v>
      </c>
      <c r="D4" s="1152"/>
      <c r="E4" s="1152"/>
      <c r="F4" s="1152"/>
      <c r="G4" s="1152"/>
      <c r="H4" s="1152"/>
      <c r="I4" s="1152"/>
      <c r="J4" s="1152"/>
      <c r="K4" s="1152"/>
      <c r="L4" s="1152"/>
      <c r="M4" s="1152"/>
      <c r="N4" s="1152"/>
      <c r="O4" s="1153"/>
      <c r="P4" s="10" t="s">
        <v>783</v>
      </c>
      <c r="Q4" s="36"/>
    </row>
    <row r="5" spans="1:30" ht="25.5" x14ac:dyDescent="0.2">
      <c r="B5" s="901"/>
      <c r="C5" s="150"/>
      <c r="D5" s="150"/>
      <c r="E5" s="150"/>
      <c r="F5" s="150"/>
      <c r="G5" s="150"/>
      <c r="H5" s="146">
        <v>2017</v>
      </c>
      <c r="I5" s="146">
        <v>2018</v>
      </c>
      <c r="J5" s="146">
        <v>2019</v>
      </c>
      <c r="K5" s="146">
        <v>2020</v>
      </c>
      <c r="L5" s="146">
        <v>2021</v>
      </c>
      <c r="M5" s="146">
        <v>2022</v>
      </c>
      <c r="N5" s="942"/>
      <c r="O5" s="147" t="s">
        <v>841</v>
      </c>
      <c r="Q5" s="36"/>
    </row>
    <row r="6" spans="1:30" ht="14.45" customHeight="1" x14ac:dyDescent="0.2">
      <c r="B6" s="901"/>
      <c r="C6" s="145">
        <v>1</v>
      </c>
      <c r="D6" s="998" t="s">
        <v>756</v>
      </c>
      <c r="E6" s="999"/>
      <c r="F6" s="999"/>
      <c r="G6" s="1000"/>
      <c r="H6" s="344"/>
      <c r="I6" s="344"/>
      <c r="J6" s="344"/>
      <c r="K6" s="344"/>
      <c r="L6" s="344"/>
      <c r="M6" s="344"/>
      <c r="N6" s="914"/>
      <c r="O6" s="566"/>
      <c r="Q6" s="97"/>
    </row>
    <row r="7" spans="1:30" ht="14.45" customHeight="1" x14ac:dyDescent="0.2">
      <c r="B7" s="902"/>
      <c r="C7" s="145">
        <v>2</v>
      </c>
      <c r="D7" s="998" t="s">
        <v>757</v>
      </c>
      <c r="E7" s="999"/>
      <c r="F7" s="999"/>
      <c r="G7" s="1000"/>
      <c r="H7" s="557"/>
      <c r="I7" s="557"/>
      <c r="J7" s="557"/>
      <c r="K7" s="557"/>
      <c r="L7" s="557"/>
      <c r="M7" s="557"/>
      <c r="N7" s="940"/>
      <c r="O7" s="566"/>
      <c r="Q7" s="97"/>
    </row>
    <row r="8" spans="1:30" ht="15" customHeight="1" thickBot="1" x14ac:dyDescent="0.25">
      <c r="B8" s="902"/>
      <c r="C8" s="82"/>
      <c r="D8" s="148" t="s">
        <v>1034</v>
      </c>
      <c r="E8" s="1205" t="s">
        <v>1035</v>
      </c>
      <c r="F8" s="1206"/>
      <c r="G8" s="1207"/>
      <c r="H8" s="565"/>
      <c r="I8" s="565"/>
      <c r="J8" s="565"/>
      <c r="K8" s="565"/>
      <c r="L8" s="565"/>
      <c r="M8" s="565"/>
      <c r="N8" s="1209"/>
      <c r="O8" s="112"/>
      <c r="Q8" s="102"/>
      <c r="W8" s="102"/>
    </row>
    <row r="9" spans="1:30" ht="40.15" customHeight="1" x14ac:dyDescent="0.2">
      <c r="B9" s="812" t="s">
        <v>9</v>
      </c>
      <c r="C9" s="1152" t="s">
        <v>1095</v>
      </c>
      <c r="D9" s="1152"/>
      <c r="E9" s="1152"/>
      <c r="F9" s="1152"/>
      <c r="G9" s="1152"/>
      <c r="H9" s="1152"/>
      <c r="I9" s="1152"/>
      <c r="J9" s="1152"/>
      <c r="K9" s="1152"/>
      <c r="L9" s="1152"/>
      <c r="M9" s="1152"/>
      <c r="N9" s="1152"/>
      <c r="O9" s="1153"/>
      <c r="Q9" s="299"/>
      <c r="R9" s="299"/>
      <c r="S9" s="299"/>
      <c r="T9" s="299"/>
      <c r="U9" s="299"/>
      <c r="V9" s="299"/>
      <c r="W9" s="299"/>
      <c r="X9" s="299"/>
      <c r="Y9" s="299"/>
      <c r="Z9" s="299"/>
    </row>
    <row r="10" spans="1:30" ht="39.6" customHeight="1" x14ac:dyDescent="0.2">
      <c r="B10" s="813"/>
      <c r="C10" s="996"/>
      <c r="D10" s="996"/>
      <c r="E10" s="997"/>
      <c r="F10" s="145">
        <v>2022</v>
      </c>
      <c r="G10" s="145">
        <v>2027</v>
      </c>
      <c r="H10" s="145">
        <v>2032</v>
      </c>
      <c r="I10" s="1038" t="s">
        <v>1096</v>
      </c>
      <c r="J10" s="1036"/>
      <c r="K10" s="899" t="s">
        <v>1097</v>
      </c>
      <c r="L10" s="897"/>
      <c r="M10" s="897"/>
      <c r="N10" s="897"/>
      <c r="O10" s="1196"/>
      <c r="T10" s="33"/>
      <c r="U10" s="33"/>
      <c r="V10" s="33"/>
    </row>
    <row r="11" spans="1:30" ht="19.899999999999999" customHeight="1" x14ac:dyDescent="0.2">
      <c r="B11" s="813"/>
      <c r="C11" s="1004" t="s">
        <v>750</v>
      </c>
      <c r="D11" s="1004"/>
      <c r="E11" s="1005"/>
      <c r="F11" s="316"/>
      <c r="G11" s="316"/>
      <c r="H11" s="346"/>
      <c r="I11" s="763"/>
      <c r="J11" s="764"/>
      <c r="K11" s="1155"/>
      <c r="L11" s="1156"/>
      <c r="M11" s="1156"/>
      <c r="N11" s="1156"/>
      <c r="O11" s="1157"/>
      <c r="T11" s="33"/>
      <c r="U11" s="33"/>
      <c r="V11" s="33"/>
    </row>
    <row r="12" spans="1:30" ht="19.899999999999999" customHeight="1" x14ac:dyDescent="0.2">
      <c r="B12" s="813"/>
      <c r="C12" s="1004" t="s">
        <v>751</v>
      </c>
      <c r="D12" s="1004"/>
      <c r="E12" s="1005"/>
      <c r="F12" s="316"/>
      <c r="G12" s="316"/>
      <c r="H12" s="346"/>
      <c r="I12" s="763"/>
      <c r="J12" s="764"/>
      <c r="K12" s="1155"/>
      <c r="L12" s="1156"/>
      <c r="M12" s="1156"/>
      <c r="N12" s="1156"/>
      <c r="O12" s="1157"/>
      <c r="Q12" s="151"/>
      <c r="R12" s="102"/>
      <c r="S12" s="102"/>
      <c r="T12" s="103"/>
      <c r="U12" s="103"/>
      <c r="V12" s="103"/>
      <c r="W12" s="102"/>
      <c r="X12" s="102"/>
      <c r="Y12" s="102"/>
      <c r="Z12" s="102"/>
      <c r="AA12" s="102"/>
      <c r="AB12" s="102"/>
      <c r="AC12" s="102"/>
      <c r="AD12" s="102"/>
    </row>
    <row r="13" spans="1:30" ht="19.899999999999999" customHeight="1" x14ac:dyDescent="0.2">
      <c r="B13" s="813"/>
      <c r="C13" s="1004" t="s">
        <v>752</v>
      </c>
      <c r="D13" s="1004"/>
      <c r="E13" s="1005"/>
      <c r="F13" s="316"/>
      <c r="G13" s="316"/>
      <c r="H13" s="346"/>
      <c r="I13" s="763"/>
      <c r="J13" s="764"/>
      <c r="K13" s="1155"/>
      <c r="L13" s="1156"/>
      <c r="M13" s="1156"/>
      <c r="N13" s="1156"/>
      <c r="O13" s="1157"/>
      <c r="Q13" s="151"/>
      <c r="W13" s="102"/>
      <c r="X13" s="102"/>
      <c r="Y13" s="102"/>
      <c r="Z13" s="102"/>
      <c r="AA13" s="102"/>
      <c r="AB13" s="102"/>
      <c r="AC13" s="102"/>
      <c r="AD13" s="102"/>
    </row>
    <row r="14" spans="1:30" ht="19.899999999999999" customHeight="1" x14ac:dyDescent="0.2">
      <c r="B14" s="813"/>
      <c r="C14" s="1004" t="s">
        <v>753</v>
      </c>
      <c r="D14" s="1004"/>
      <c r="E14" s="1005"/>
      <c r="F14" s="316"/>
      <c r="G14" s="316"/>
      <c r="H14" s="346"/>
      <c r="I14" s="763"/>
      <c r="J14" s="764"/>
      <c r="K14" s="1155"/>
      <c r="L14" s="1156"/>
      <c r="M14" s="1156"/>
      <c r="N14" s="1156"/>
      <c r="O14" s="1157"/>
      <c r="Q14" s="151"/>
      <c r="W14" s="102"/>
      <c r="X14" s="102"/>
      <c r="Y14" s="102"/>
      <c r="Z14" s="102"/>
      <c r="AA14" s="102"/>
      <c r="AB14" s="102"/>
      <c r="AC14" s="102"/>
      <c r="AD14" s="102"/>
    </row>
    <row r="15" spans="1:30" ht="19.899999999999999" customHeight="1" x14ac:dyDescent="0.2">
      <c r="B15" s="813"/>
      <c r="C15" s="1004" t="s">
        <v>754</v>
      </c>
      <c r="D15" s="1004"/>
      <c r="E15" s="1005"/>
      <c r="F15" s="316"/>
      <c r="G15" s="316"/>
      <c r="H15" s="346"/>
      <c r="I15" s="763"/>
      <c r="J15" s="764"/>
      <c r="K15" s="1155"/>
      <c r="L15" s="1156"/>
      <c r="M15" s="1156"/>
      <c r="N15" s="1156"/>
      <c r="O15" s="1157"/>
      <c r="Q15" s="102"/>
      <c r="W15" s="102"/>
      <c r="X15" s="102"/>
      <c r="Y15" s="102"/>
      <c r="Z15" s="102"/>
      <c r="AA15" s="102"/>
      <c r="AB15" s="102"/>
      <c r="AC15" s="102"/>
      <c r="AD15" s="102"/>
    </row>
    <row r="16" spans="1:30" ht="19.899999999999999" customHeight="1" thickBot="1" x14ac:dyDescent="0.25">
      <c r="B16" s="814"/>
      <c r="C16" s="1197" t="s">
        <v>755</v>
      </c>
      <c r="D16" s="1197"/>
      <c r="E16" s="1198"/>
      <c r="F16" s="318"/>
      <c r="G16" s="318"/>
      <c r="H16" s="558"/>
      <c r="I16" s="763"/>
      <c r="J16" s="764"/>
      <c r="K16" s="1155"/>
      <c r="L16" s="1156"/>
      <c r="M16" s="1156"/>
      <c r="N16" s="1156"/>
      <c r="O16" s="1157"/>
      <c r="R16" s="102"/>
      <c r="S16" s="102"/>
      <c r="T16" s="102"/>
      <c r="U16" s="102"/>
      <c r="V16" s="103"/>
      <c r="W16" s="102"/>
      <c r="X16" s="102"/>
      <c r="Y16" s="102"/>
      <c r="Z16" s="102"/>
      <c r="AA16" s="102"/>
      <c r="AB16" s="102"/>
      <c r="AC16" s="102"/>
      <c r="AD16" s="102"/>
    </row>
    <row r="17" spans="2:30" ht="62.45" customHeight="1" x14ac:dyDescent="0.2">
      <c r="B17" s="812" t="s">
        <v>15</v>
      </c>
      <c r="C17" s="1208" t="s">
        <v>1119</v>
      </c>
      <c r="D17" s="912"/>
      <c r="E17" s="912"/>
      <c r="F17" s="912"/>
      <c r="G17" s="912"/>
      <c r="H17" s="912"/>
      <c r="I17" s="912"/>
      <c r="J17" s="912"/>
      <c r="K17" s="912"/>
      <c r="L17" s="912"/>
      <c r="M17" s="912"/>
      <c r="N17" s="912"/>
      <c r="O17" s="1153"/>
      <c r="Q17" s="102"/>
      <c r="V17" s="33"/>
      <c r="Y17" s="102"/>
      <c r="Z17" s="102"/>
      <c r="AA17" s="102"/>
      <c r="AB17" s="102"/>
      <c r="AC17" s="102"/>
      <c r="AD17" s="102"/>
    </row>
    <row r="18" spans="2:30" ht="29.45" customHeight="1" x14ac:dyDescent="0.2">
      <c r="B18" s="813"/>
      <c r="C18" s="914" t="s">
        <v>1026</v>
      </c>
      <c r="D18" s="914"/>
      <c r="E18" s="914"/>
      <c r="F18" s="914"/>
      <c r="G18" s="971" t="s">
        <v>1348</v>
      </c>
      <c r="H18" s="971"/>
      <c r="I18" s="971" t="s">
        <v>1032</v>
      </c>
      <c r="J18" s="971" t="s">
        <v>1033</v>
      </c>
      <c r="K18" s="192" t="s">
        <v>749</v>
      </c>
      <c r="L18" s="192" t="s">
        <v>1045</v>
      </c>
      <c r="M18" s="1038" t="s">
        <v>1225</v>
      </c>
      <c r="N18" s="1039"/>
      <c r="O18" s="1210"/>
      <c r="P18" s="198"/>
      <c r="V18" s="33"/>
      <c r="Y18" s="102"/>
      <c r="Z18" s="102"/>
      <c r="AA18" s="102"/>
      <c r="AB18" s="102"/>
      <c r="AC18" s="102"/>
      <c r="AD18" s="102"/>
    </row>
    <row r="19" spans="2:30" ht="17.45" customHeight="1" x14ac:dyDescent="0.2">
      <c r="B19" s="813"/>
      <c r="C19" s="914"/>
      <c r="D19" s="914"/>
      <c r="E19" s="914"/>
      <c r="F19" s="914"/>
      <c r="G19" s="971"/>
      <c r="H19" s="971"/>
      <c r="I19" s="971"/>
      <c r="J19" s="971"/>
      <c r="K19" s="192">
        <v>2022</v>
      </c>
      <c r="L19" s="190">
        <v>2022</v>
      </c>
      <c r="M19" s="190">
        <v>2027</v>
      </c>
      <c r="N19" s="858">
        <v>2032</v>
      </c>
      <c r="O19" s="862"/>
      <c r="Q19" s="102"/>
      <c r="T19" s="33"/>
      <c r="U19" s="33"/>
      <c r="V19" s="33"/>
      <c r="Y19" s="102"/>
      <c r="Z19" s="102"/>
      <c r="AA19" s="102"/>
      <c r="AB19" s="102"/>
      <c r="AC19" s="102"/>
      <c r="AD19" s="102"/>
    </row>
    <row r="20" spans="2:30" ht="25.15" customHeight="1" x14ac:dyDescent="0.2">
      <c r="B20" s="813"/>
      <c r="C20" s="1199" t="s">
        <v>1027</v>
      </c>
      <c r="D20" s="1200"/>
      <c r="E20" s="1200"/>
      <c r="F20" s="1201"/>
      <c r="G20" s="1194"/>
      <c r="H20" s="1195"/>
      <c r="I20" s="559"/>
      <c r="J20" s="559"/>
      <c r="K20" s="346"/>
      <c r="L20" s="346"/>
      <c r="M20" s="346"/>
      <c r="N20" s="864"/>
      <c r="O20" s="865"/>
      <c r="T20" s="33"/>
      <c r="U20" s="33"/>
      <c r="V20" s="33"/>
      <c r="Y20" s="102"/>
      <c r="Z20" s="102"/>
      <c r="AA20" s="102"/>
      <c r="AB20" s="102"/>
      <c r="AC20" s="102"/>
      <c r="AD20" s="102"/>
    </row>
    <row r="21" spans="2:30" ht="25.15" customHeight="1" x14ac:dyDescent="0.2">
      <c r="B21" s="813"/>
      <c r="C21" s="1199" t="s">
        <v>1028</v>
      </c>
      <c r="D21" s="1200"/>
      <c r="E21" s="1200"/>
      <c r="F21" s="1201"/>
      <c r="G21" s="1194"/>
      <c r="H21" s="1195"/>
      <c r="I21" s="559"/>
      <c r="J21" s="559"/>
      <c r="K21" s="346"/>
      <c r="L21" s="346"/>
      <c r="M21" s="346"/>
      <c r="N21" s="864"/>
      <c r="O21" s="865"/>
      <c r="T21" s="33"/>
      <c r="U21" s="33"/>
      <c r="V21" s="33"/>
      <c r="Y21" s="102"/>
      <c r="Z21" s="102"/>
      <c r="AA21" s="102"/>
      <c r="AB21" s="102"/>
      <c r="AC21" s="102"/>
      <c r="AD21" s="102"/>
    </row>
    <row r="22" spans="2:30" ht="25.15" customHeight="1" x14ac:dyDescent="0.2">
      <c r="B22" s="813"/>
      <c r="C22" s="1199" t="s">
        <v>1029</v>
      </c>
      <c r="D22" s="1200"/>
      <c r="E22" s="1200"/>
      <c r="F22" s="1201"/>
      <c r="G22" s="1194"/>
      <c r="H22" s="1195"/>
      <c r="I22" s="559"/>
      <c r="J22" s="559"/>
      <c r="K22" s="346"/>
      <c r="L22" s="346"/>
      <c r="M22" s="346"/>
      <c r="N22" s="864"/>
      <c r="O22" s="865"/>
      <c r="T22" s="33"/>
      <c r="U22" s="33"/>
      <c r="V22" s="33"/>
      <c r="Y22" s="102"/>
      <c r="Z22" s="102"/>
      <c r="AA22" s="102"/>
      <c r="AB22" s="102"/>
      <c r="AC22" s="102"/>
      <c r="AD22" s="102"/>
    </row>
    <row r="23" spans="2:30" ht="25.15" customHeight="1" x14ac:dyDescent="0.2">
      <c r="B23" s="813"/>
      <c r="C23" s="1199" t="s">
        <v>1030</v>
      </c>
      <c r="D23" s="1200"/>
      <c r="E23" s="1200"/>
      <c r="F23" s="1201"/>
      <c r="G23" s="1194"/>
      <c r="H23" s="1195"/>
      <c r="I23" s="559"/>
      <c r="J23" s="559"/>
      <c r="K23" s="346"/>
      <c r="L23" s="346"/>
      <c r="M23" s="346"/>
      <c r="N23" s="864"/>
      <c r="O23" s="865"/>
      <c r="Q23" s="102"/>
      <c r="T23" s="33"/>
      <c r="U23" s="33"/>
      <c r="V23" s="33"/>
      <c r="Y23" s="102"/>
      <c r="Z23" s="102"/>
      <c r="AA23" s="102"/>
      <c r="AB23" s="102"/>
      <c r="AC23" s="102"/>
      <c r="AD23" s="102"/>
    </row>
    <row r="24" spans="2:30" ht="25.15" customHeight="1" thickBot="1" x14ac:dyDescent="0.25">
      <c r="B24" s="814"/>
      <c r="C24" s="1211" t="s">
        <v>1031</v>
      </c>
      <c r="D24" s="1212"/>
      <c r="E24" s="1212"/>
      <c r="F24" s="1213"/>
      <c r="G24" s="1214"/>
      <c r="H24" s="1215"/>
      <c r="I24" s="560"/>
      <c r="J24" s="560"/>
      <c r="K24" s="558"/>
      <c r="L24" s="558"/>
      <c r="M24" s="558"/>
      <c r="N24" s="874"/>
      <c r="O24" s="875"/>
      <c r="Q24" s="102"/>
      <c r="T24" s="33"/>
      <c r="U24" s="33"/>
      <c r="V24" s="33"/>
      <c r="Y24" s="102"/>
      <c r="Z24" s="102"/>
      <c r="AA24" s="102"/>
      <c r="AB24" s="102"/>
      <c r="AC24" s="102"/>
      <c r="AD24" s="102"/>
    </row>
    <row r="25" spans="2:30" ht="34.9" customHeight="1" x14ac:dyDescent="0.2">
      <c r="B25" s="812" t="s">
        <v>17</v>
      </c>
      <c r="C25" s="1183" t="s">
        <v>1114</v>
      </c>
      <c r="D25" s="1183"/>
      <c r="E25" s="1183"/>
      <c r="F25" s="1183"/>
      <c r="G25" s="1184"/>
      <c r="H25" s="1185"/>
      <c r="I25" s="183" t="s">
        <v>940</v>
      </c>
      <c r="J25" s="1186"/>
      <c r="K25" s="1186"/>
      <c r="L25" s="1186"/>
      <c r="M25" s="1186"/>
      <c r="N25" s="1186"/>
      <c r="O25" s="1187"/>
    </row>
    <row r="26" spans="2:30" ht="19.899999999999999" customHeight="1" x14ac:dyDescent="0.2">
      <c r="B26" s="813"/>
      <c r="C26" s="1003" t="s">
        <v>1349</v>
      </c>
      <c r="D26" s="1004"/>
      <c r="E26" s="1004"/>
      <c r="F26" s="1004"/>
      <c r="G26" s="1004"/>
      <c r="H26" s="1004"/>
      <c r="I26" s="1004"/>
      <c r="J26" s="1004"/>
      <c r="K26" s="1004"/>
      <c r="L26" s="1004"/>
      <c r="M26" s="1004"/>
      <c r="N26" s="1004"/>
      <c r="O26" s="1247"/>
    </row>
    <row r="27" spans="2:30" ht="14.45" customHeight="1" x14ac:dyDescent="0.2">
      <c r="B27" s="813"/>
      <c r="C27" s="1188" t="s">
        <v>1098</v>
      </c>
      <c r="D27" s="1189"/>
      <c r="E27" s="1189"/>
      <c r="F27" s="1189"/>
      <c r="G27" s="1190"/>
      <c r="H27" s="185" t="s">
        <v>1099</v>
      </c>
      <c r="I27" s="185" t="s">
        <v>695</v>
      </c>
      <c r="J27" s="1188" t="s">
        <v>782</v>
      </c>
      <c r="K27" s="1189"/>
      <c r="L27" s="1189"/>
      <c r="M27" s="1189"/>
      <c r="N27" s="1189"/>
      <c r="O27" s="1191"/>
    </row>
    <row r="28" spans="2:30" ht="14.45" customHeight="1" x14ac:dyDescent="0.25">
      <c r="B28" s="813"/>
      <c r="C28" s="184">
        <v>1</v>
      </c>
      <c r="D28" s="1003" t="s">
        <v>1100</v>
      </c>
      <c r="E28" s="1004"/>
      <c r="F28" s="1004"/>
      <c r="G28" s="1005"/>
      <c r="H28" s="343"/>
      <c r="I28" s="343"/>
      <c r="J28" s="1216"/>
      <c r="K28" s="1217"/>
      <c r="L28" s="1217"/>
      <c r="M28" s="1217"/>
      <c r="N28" s="1217"/>
      <c r="O28" s="1218"/>
      <c r="Q28" s="182"/>
    </row>
    <row r="29" spans="2:30" ht="14.45" customHeight="1" x14ac:dyDescent="0.25">
      <c r="B29" s="813"/>
      <c r="C29" s="186">
        <v>2</v>
      </c>
      <c r="D29" s="749" t="s">
        <v>1154</v>
      </c>
      <c r="E29" s="750"/>
      <c r="F29" s="750"/>
      <c r="G29" s="751"/>
      <c r="H29" s="343"/>
      <c r="I29" s="343"/>
      <c r="J29" s="1216"/>
      <c r="K29" s="1217"/>
      <c r="L29" s="1217"/>
      <c r="M29" s="1217"/>
      <c r="N29" s="1217"/>
      <c r="O29" s="1218"/>
      <c r="Q29" s="182"/>
    </row>
    <row r="30" spans="2:30" ht="14.45" customHeight="1" x14ac:dyDescent="0.2">
      <c r="B30" s="813"/>
      <c r="C30" s="186">
        <v>3</v>
      </c>
      <c r="D30" s="749" t="s">
        <v>1153</v>
      </c>
      <c r="E30" s="750"/>
      <c r="F30" s="750"/>
      <c r="G30" s="751"/>
      <c r="H30" s="343"/>
      <c r="I30" s="343"/>
      <c r="J30" s="1216"/>
      <c r="K30" s="1217"/>
      <c r="L30" s="1217"/>
      <c r="M30" s="1217"/>
      <c r="N30" s="1217"/>
      <c r="O30" s="1218"/>
    </row>
    <row r="31" spans="2:30" ht="14.45" customHeight="1" x14ac:dyDescent="0.25">
      <c r="B31" s="813"/>
      <c r="C31" s="186">
        <v>4</v>
      </c>
      <c r="D31" s="749" t="s">
        <v>1101</v>
      </c>
      <c r="E31" s="750"/>
      <c r="F31" s="750"/>
      <c r="G31" s="751"/>
      <c r="H31" s="343"/>
      <c r="I31" s="343"/>
      <c r="J31" s="1216"/>
      <c r="K31" s="1217"/>
      <c r="L31" s="1217"/>
      <c r="M31" s="1217"/>
      <c r="N31" s="1217"/>
      <c r="O31" s="1218"/>
      <c r="Q31" s="182"/>
    </row>
    <row r="32" spans="2:30" ht="14.45" customHeight="1" x14ac:dyDescent="0.25">
      <c r="B32" s="813"/>
      <c r="C32" s="186">
        <v>5</v>
      </c>
      <c r="D32" s="749" t="s">
        <v>1102</v>
      </c>
      <c r="E32" s="750"/>
      <c r="F32" s="750"/>
      <c r="G32" s="751"/>
      <c r="H32" s="343"/>
      <c r="I32" s="343"/>
      <c r="J32" s="1216"/>
      <c r="K32" s="1217"/>
      <c r="L32" s="1217"/>
      <c r="M32" s="1217"/>
      <c r="N32" s="1217"/>
      <c r="O32" s="1218"/>
      <c r="Q32"/>
    </row>
    <row r="33" spans="2:19" ht="14.45" customHeight="1" x14ac:dyDescent="0.25">
      <c r="B33" s="813"/>
      <c r="C33" s="186">
        <v>6</v>
      </c>
      <c r="D33" s="749" t="s">
        <v>1115</v>
      </c>
      <c r="E33" s="750"/>
      <c r="F33" s="750"/>
      <c r="G33" s="751"/>
      <c r="H33" s="343"/>
      <c r="I33" s="343"/>
      <c r="J33" s="1216"/>
      <c r="K33" s="1217"/>
      <c r="L33" s="1217"/>
      <c r="M33" s="1217"/>
      <c r="N33" s="1217"/>
      <c r="O33" s="1218"/>
      <c r="Q33"/>
    </row>
    <row r="34" spans="2:19" ht="14.45" customHeight="1" x14ac:dyDescent="0.25">
      <c r="B34" s="813"/>
      <c r="C34" s="186">
        <v>7</v>
      </c>
      <c r="D34" s="749" t="s">
        <v>1116</v>
      </c>
      <c r="E34" s="750"/>
      <c r="F34" s="750"/>
      <c r="G34" s="751"/>
      <c r="H34" s="343"/>
      <c r="I34" s="343"/>
      <c r="J34" s="1216"/>
      <c r="K34" s="1217"/>
      <c r="L34" s="1217"/>
      <c r="M34" s="1217"/>
      <c r="N34" s="1217"/>
      <c r="O34" s="1218"/>
      <c r="Q34"/>
    </row>
    <row r="35" spans="2:19" ht="14.45" customHeight="1" x14ac:dyDescent="0.25">
      <c r="B35" s="813"/>
      <c r="C35" s="186">
        <v>8</v>
      </c>
      <c r="D35" s="749" t="s">
        <v>1103</v>
      </c>
      <c r="E35" s="750"/>
      <c r="F35" s="750"/>
      <c r="G35" s="751"/>
      <c r="H35" s="343"/>
      <c r="I35" s="343"/>
      <c r="J35" s="1216"/>
      <c r="K35" s="1217"/>
      <c r="L35" s="1217"/>
      <c r="M35" s="1217"/>
      <c r="N35" s="1217"/>
      <c r="O35" s="1218"/>
      <c r="Q35"/>
    </row>
    <row r="36" spans="2:19" ht="14.45" customHeight="1" x14ac:dyDescent="0.25">
      <c r="B36" s="813"/>
      <c r="C36" s="186">
        <v>9</v>
      </c>
      <c r="D36" s="1219" t="s">
        <v>1159</v>
      </c>
      <c r="E36" s="1220"/>
      <c r="F36" s="1220"/>
      <c r="G36" s="1221"/>
      <c r="H36" s="343"/>
      <c r="I36" s="343"/>
      <c r="J36" s="1216"/>
      <c r="K36" s="1217"/>
      <c r="L36" s="1217"/>
      <c r="M36" s="1217"/>
      <c r="N36" s="1217"/>
      <c r="O36" s="1218"/>
      <c r="Q36"/>
    </row>
    <row r="37" spans="2:19" ht="14.45" customHeight="1" x14ac:dyDescent="0.25">
      <c r="B37" s="813"/>
      <c r="C37" s="187">
        <v>10</v>
      </c>
      <c r="D37" s="1219" t="s">
        <v>1160</v>
      </c>
      <c r="E37" s="1220"/>
      <c r="F37" s="1220"/>
      <c r="G37" s="1221"/>
      <c r="H37" s="343"/>
      <c r="I37" s="343"/>
      <c r="J37" s="561"/>
      <c r="K37" s="562"/>
      <c r="L37" s="562"/>
      <c r="M37" s="562"/>
      <c r="N37" s="562"/>
      <c r="O37" s="563"/>
      <c r="Q37"/>
    </row>
    <row r="38" spans="2:19" ht="14.45" customHeight="1" x14ac:dyDescent="0.25">
      <c r="B38" s="813"/>
      <c r="C38" s="184">
        <v>11</v>
      </c>
      <c r="D38" s="1192" t="s">
        <v>28</v>
      </c>
      <c r="E38" s="1193"/>
      <c r="F38" s="1194" t="s">
        <v>1104</v>
      </c>
      <c r="G38" s="1195"/>
      <c r="H38" s="343"/>
      <c r="I38" s="343"/>
      <c r="J38" s="1216"/>
      <c r="K38" s="1217"/>
      <c r="L38" s="1217"/>
      <c r="M38" s="1217"/>
      <c r="N38" s="1217"/>
      <c r="O38" s="1218"/>
      <c r="Q38"/>
    </row>
    <row r="39" spans="2:19" ht="14.45" customHeight="1" thickBot="1" x14ac:dyDescent="0.3">
      <c r="B39" s="813"/>
      <c r="C39" s="187">
        <v>12</v>
      </c>
      <c r="D39" s="1234" t="s">
        <v>28</v>
      </c>
      <c r="E39" s="1235"/>
      <c r="F39" s="1236" t="s">
        <v>1104</v>
      </c>
      <c r="G39" s="1237"/>
      <c r="H39" s="564"/>
      <c r="I39" s="564"/>
      <c r="J39" s="1238"/>
      <c r="K39" s="1239"/>
      <c r="L39" s="1239"/>
      <c r="M39" s="1239"/>
      <c r="N39" s="1239"/>
      <c r="O39" s="1240"/>
      <c r="Q39"/>
    </row>
    <row r="40" spans="2:19" ht="24.6" customHeight="1" x14ac:dyDescent="0.25">
      <c r="B40" s="900" t="s">
        <v>23</v>
      </c>
      <c r="C40" s="1230" t="s">
        <v>1105</v>
      </c>
      <c r="D40" s="1230"/>
      <c r="E40" s="1230"/>
      <c r="F40" s="1230"/>
      <c r="G40" s="1230"/>
      <c r="H40" s="1230"/>
      <c r="I40" s="1230"/>
      <c r="J40" s="1230"/>
      <c r="K40" s="1230"/>
      <c r="L40" s="1230"/>
      <c r="M40" s="1230"/>
      <c r="N40" s="1230"/>
      <c r="O40" s="1231"/>
      <c r="Q40"/>
      <c r="R40" s="36"/>
    </row>
    <row r="41" spans="2:19" ht="24.6" customHeight="1" x14ac:dyDescent="0.25">
      <c r="B41" s="901"/>
      <c r="C41" s="1222"/>
      <c r="D41" s="1222"/>
      <c r="E41" s="1222"/>
      <c r="F41" s="1222"/>
      <c r="G41" s="1222"/>
      <c r="H41" s="1222"/>
      <c r="I41" s="1222"/>
      <c r="J41" s="1222"/>
      <c r="K41" s="1222"/>
      <c r="L41" s="1222"/>
      <c r="M41" s="1222"/>
      <c r="N41" s="1222"/>
      <c r="O41" s="1223"/>
      <c r="Q41"/>
      <c r="R41" s="102"/>
      <c r="S41" s="36"/>
    </row>
    <row r="42" spans="2:19" ht="24.6" customHeight="1" x14ac:dyDescent="0.25">
      <c r="B42" s="901"/>
      <c r="C42" s="1232" t="s">
        <v>999</v>
      </c>
      <c r="D42" s="1232"/>
      <c r="E42" s="1232"/>
      <c r="F42" s="1232"/>
      <c r="G42" s="1232"/>
      <c r="H42" s="1232"/>
      <c r="I42" s="1232"/>
      <c r="J42" s="1232"/>
      <c r="K42" s="1232"/>
      <c r="L42" s="1232"/>
      <c r="M42" s="1232"/>
      <c r="N42" s="1232"/>
      <c r="O42" s="1233"/>
      <c r="Q42"/>
      <c r="R42" s="102"/>
      <c r="S42" s="36"/>
    </row>
    <row r="43" spans="2:19" ht="24.6" customHeight="1" x14ac:dyDescent="0.25">
      <c r="B43" s="901"/>
      <c r="C43" s="1222"/>
      <c r="D43" s="1222"/>
      <c r="E43" s="1222"/>
      <c r="F43" s="1222"/>
      <c r="G43" s="1222"/>
      <c r="H43" s="1222"/>
      <c r="I43" s="1222"/>
      <c r="J43" s="1222"/>
      <c r="K43" s="1222"/>
      <c r="L43" s="1222"/>
      <c r="M43" s="1222"/>
      <c r="N43" s="1222"/>
      <c r="O43" s="1222"/>
      <c r="Q43"/>
      <c r="S43" s="152"/>
    </row>
    <row r="44" spans="2:19" ht="24.6" customHeight="1" x14ac:dyDescent="0.25">
      <c r="B44" s="901"/>
      <c r="C44" s="1241" t="s">
        <v>1152</v>
      </c>
      <c r="D44" s="1241"/>
      <c r="E44" s="1241"/>
      <c r="F44" s="1241"/>
      <c r="G44" s="1241"/>
      <c r="H44" s="1241"/>
      <c r="I44" s="1241"/>
      <c r="J44" s="1241"/>
      <c r="K44" s="1241"/>
      <c r="L44" s="1241"/>
      <c r="M44" s="1241"/>
      <c r="N44" s="1241"/>
      <c r="O44" s="1242"/>
      <c r="Q44"/>
      <c r="S44" s="152"/>
    </row>
    <row r="45" spans="2:19" ht="24.6" customHeight="1" x14ac:dyDescent="0.25">
      <c r="B45" s="901"/>
      <c r="C45" s="1222"/>
      <c r="D45" s="1222"/>
      <c r="E45" s="1222"/>
      <c r="F45" s="1222"/>
      <c r="G45" s="1222"/>
      <c r="H45" s="1222"/>
      <c r="I45" s="1222"/>
      <c r="J45" s="1222"/>
      <c r="K45" s="1222"/>
      <c r="L45" s="1222"/>
      <c r="M45" s="1222"/>
      <c r="N45" s="1222"/>
      <c r="O45" s="1223"/>
      <c r="Q45"/>
      <c r="S45" s="152"/>
    </row>
    <row r="46" spans="2:19" ht="24.6" customHeight="1" x14ac:dyDescent="0.25">
      <c r="B46" s="901"/>
      <c r="C46" s="1243" t="s">
        <v>1151</v>
      </c>
      <c r="D46" s="1243"/>
      <c r="E46" s="1243"/>
      <c r="F46" s="1243"/>
      <c r="G46" s="1243"/>
      <c r="H46" s="1243"/>
      <c r="I46" s="1243"/>
      <c r="J46" s="1243"/>
      <c r="K46" s="1243"/>
      <c r="L46" s="1243"/>
      <c r="M46" s="1243"/>
      <c r="N46" s="1243"/>
      <c r="O46" s="1244"/>
      <c r="Q46"/>
      <c r="S46" s="152"/>
    </row>
    <row r="47" spans="2:19" ht="24.6" customHeight="1" x14ac:dyDescent="0.25">
      <c r="B47" s="902"/>
      <c r="C47" s="1222"/>
      <c r="D47" s="1222"/>
      <c r="E47" s="1222"/>
      <c r="F47" s="1222"/>
      <c r="G47" s="1222"/>
      <c r="H47" s="1222"/>
      <c r="I47" s="1222"/>
      <c r="J47" s="1222"/>
      <c r="K47" s="1222"/>
      <c r="L47" s="1222"/>
      <c r="M47" s="1222"/>
      <c r="N47" s="1222"/>
      <c r="O47" s="1223"/>
      <c r="Q47"/>
      <c r="S47" s="152"/>
    </row>
    <row r="48" spans="2:19" ht="24.6" customHeight="1" x14ac:dyDescent="0.25">
      <c r="B48" s="902"/>
      <c r="C48" s="1224" t="s">
        <v>1167</v>
      </c>
      <c r="D48" s="1225"/>
      <c r="E48" s="1225"/>
      <c r="F48" s="1225"/>
      <c r="G48" s="1225"/>
      <c r="H48" s="1225"/>
      <c r="I48" s="1225"/>
      <c r="J48" s="1225"/>
      <c r="K48" s="1225"/>
      <c r="L48" s="1225"/>
      <c r="M48" s="1225"/>
      <c r="N48" s="1225"/>
      <c r="O48" s="1226"/>
      <c r="Q48"/>
      <c r="S48" s="152"/>
    </row>
    <row r="49" spans="2:19" ht="24.6" customHeight="1" thickBot="1" x14ac:dyDescent="0.3">
      <c r="B49" s="991"/>
      <c r="C49" s="1245"/>
      <c r="D49" s="1245"/>
      <c r="E49" s="1245"/>
      <c r="F49" s="1245"/>
      <c r="G49" s="1245"/>
      <c r="H49" s="1245"/>
      <c r="I49" s="1245"/>
      <c r="J49" s="1245"/>
      <c r="K49" s="1245"/>
      <c r="L49" s="1245"/>
      <c r="M49" s="1245"/>
      <c r="N49" s="1245"/>
      <c r="O49" s="1246"/>
      <c r="Q49"/>
      <c r="S49" s="152"/>
    </row>
    <row r="50" spans="2:19" ht="15.75" thickBot="1" x14ac:dyDescent="0.3">
      <c r="B50" s="730" t="s">
        <v>760</v>
      </c>
      <c r="C50" s="951"/>
      <c r="D50" s="951"/>
      <c r="E50" s="951"/>
      <c r="F50" s="1227"/>
      <c r="G50" s="1228"/>
      <c r="H50" s="1228"/>
      <c r="I50" s="1228"/>
      <c r="J50" s="1228"/>
      <c r="K50" s="1228"/>
      <c r="L50" s="1228"/>
      <c r="M50" s="1228"/>
      <c r="N50" s="1228"/>
      <c r="O50" s="1229"/>
      <c r="Q50"/>
    </row>
    <row r="51" spans="2:19" ht="15.75" thickBot="1" x14ac:dyDescent="0.3">
      <c r="B51" s="1141" t="s">
        <v>40</v>
      </c>
      <c r="C51" s="1142"/>
      <c r="D51" s="1142"/>
      <c r="E51" s="1142"/>
      <c r="F51" s="1142"/>
      <c r="G51" s="1142"/>
      <c r="H51" s="1142"/>
      <c r="I51" s="1142"/>
      <c r="J51" s="1142"/>
      <c r="K51" s="1142"/>
      <c r="L51" s="1142"/>
      <c r="M51" s="1142"/>
      <c r="N51" s="1142"/>
      <c r="O51" s="1143"/>
      <c r="Q51"/>
    </row>
    <row r="52" spans="2:19" ht="15" x14ac:dyDescent="0.25">
      <c r="Q52"/>
    </row>
    <row r="53" spans="2:19" ht="14.45" customHeight="1" x14ac:dyDescent="0.25">
      <c r="Q53"/>
    </row>
    <row r="54" spans="2:19" ht="14.45" customHeight="1" x14ac:dyDescent="0.25">
      <c r="Q54"/>
    </row>
    <row r="55" spans="2:19" ht="15" x14ac:dyDescent="0.25">
      <c r="Q55"/>
    </row>
    <row r="56" spans="2:19" ht="15" x14ac:dyDescent="0.25">
      <c r="Q56"/>
    </row>
    <row r="57" spans="2:19" ht="15" x14ac:dyDescent="0.25">
      <c r="Q57"/>
    </row>
    <row r="58" spans="2:19" ht="15" x14ac:dyDescent="0.25">
      <c r="Q58"/>
    </row>
    <row r="59" spans="2:19" ht="15" x14ac:dyDescent="0.25">
      <c r="Q59"/>
    </row>
    <row r="60" spans="2:19" ht="15" x14ac:dyDescent="0.25">
      <c r="Q60"/>
    </row>
    <row r="61" spans="2:19" ht="15" x14ac:dyDescent="0.25">
      <c r="Q61"/>
    </row>
    <row r="62" spans="2:19" ht="15" x14ac:dyDescent="0.25">
      <c r="Q62"/>
    </row>
    <row r="63" spans="2:19" ht="15" x14ac:dyDescent="0.25">
      <c r="Q63"/>
    </row>
    <row r="64" spans="2:19" ht="15" x14ac:dyDescent="0.25">
      <c r="Q64"/>
    </row>
    <row r="65" spans="17:17" ht="15" x14ac:dyDescent="0.25">
      <c r="Q65"/>
    </row>
    <row r="66" spans="17:17" ht="15" x14ac:dyDescent="0.25">
      <c r="Q66"/>
    </row>
    <row r="67" spans="17:17" ht="15" x14ac:dyDescent="0.25">
      <c r="Q67"/>
    </row>
    <row r="68" spans="17:17" ht="15" x14ac:dyDescent="0.25">
      <c r="Q68"/>
    </row>
    <row r="69" spans="17:17" ht="15" x14ac:dyDescent="0.25">
      <c r="Q69"/>
    </row>
    <row r="70" spans="17:17" ht="15" x14ac:dyDescent="0.25">
      <c r="Q70"/>
    </row>
    <row r="71" spans="17:17" ht="15" x14ac:dyDescent="0.25">
      <c r="Q71"/>
    </row>
    <row r="72" spans="17:17" ht="15" x14ac:dyDescent="0.25">
      <c r="Q72"/>
    </row>
    <row r="73" spans="17:17" ht="15" x14ac:dyDescent="0.25">
      <c r="Q73"/>
    </row>
    <row r="74" spans="17:17" ht="15" x14ac:dyDescent="0.25">
      <c r="Q74"/>
    </row>
    <row r="75" spans="17:17" ht="15" x14ac:dyDescent="0.25">
      <c r="Q75"/>
    </row>
    <row r="76" spans="17:17" ht="15" x14ac:dyDescent="0.25">
      <c r="Q76"/>
    </row>
    <row r="77" spans="17:17" ht="15" x14ac:dyDescent="0.25">
      <c r="Q77"/>
    </row>
    <row r="78" spans="17:17" ht="15" x14ac:dyDescent="0.25">
      <c r="Q78"/>
    </row>
    <row r="79" spans="17:17" ht="15" x14ac:dyDescent="0.25">
      <c r="Q79"/>
    </row>
    <row r="80" spans="17:17" ht="15" x14ac:dyDescent="0.25">
      <c r="Q80"/>
    </row>
    <row r="81" spans="17:17" ht="15" x14ac:dyDescent="0.25">
      <c r="Q81"/>
    </row>
    <row r="82" spans="17:17" ht="15" x14ac:dyDescent="0.25">
      <c r="Q82"/>
    </row>
    <row r="83" spans="17:17" ht="15" x14ac:dyDescent="0.25">
      <c r="Q83"/>
    </row>
    <row r="84" spans="17:17" ht="15" x14ac:dyDescent="0.25">
      <c r="Q84"/>
    </row>
    <row r="85" spans="17:17" ht="15" x14ac:dyDescent="0.25">
      <c r="Q85"/>
    </row>
    <row r="86" spans="17:17" ht="15" x14ac:dyDescent="0.25">
      <c r="Q86"/>
    </row>
    <row r="87" spans="17:17" ht="15" x14ac:dyDescent="0.25">
      <c r="Q87"/>
    </row>
    <row r="88" spans="17:17" ht="15" x14ac:dyDescent="0.25">
      <c r="Q88"/>
    </row>
    <row r="89" spans="17:17" ht="15" x14ac:dyDescent="0.25">
      <c r="Q89"/>
    </row>
    <row r="90" spans="17:17" ht="15" x14ac:dyDescent="0.25">
      <c r="Q90"/>
    </row>
    <row r="91" spans="17:17" ht="15" x14ac:dyDescent="0.25">
      <c r="Q91"/>
    </row>
    <row r="92" spans="17:17" ht="15" x14ac:dyDescent="0.25">
      <c r="Q92"/>
    </row>
    <row r="93" spans="17:17" ht="15" x14ac:dyDescent="0.25">
      <c r="Q93"/>
    </row>
    <row r="94" spans="17:17" ht="15" x14ac:dyDescent="0.25">
      <c r="Q94"/>
    </row>
    <row r="95" spans="17:17" ht="15" x14ac:dyDescent="0.25">
      <c r="Q95"/>
    </row>
    <row r="96" spans="17:17" ht="15" x14ac:dyDescent="0.25">
      <c r="Q96"/>
    </row>
    <row r="97" spans="17:17" ht="15" x14ac:dyDescent="0.25">
      <c r="Q97"/>
    </row>
    <row r="98" spans="17:17" ht="15" x14ac:dyDescent="0.25">
      <c r="Q98"/>
    </row>
    <row r="99" spans="17:17" ht="15" x14ac:dyDescent="0.25">
      <c r="Q99"/>
    </row>
    <row r="100" spans="17:17" ht="15" x14ac:dyDescent="0.25">
      <c r="Q100"/>
    </row>
    <row r="101" spans="17:17" ht="15" x14ac:dyDescent="0.25">
      <c r="Q101"/>
    </row>
    <row r="102" spans="17:17" ht="15" x14ac:dyDescent="0.25">
      <c r="Q102"/>
    </row>
    <row r="103" spans="17:17" ht="15" x14ac:dyDescent="0.25">
      <c r="Q103"/>
    </row>
    <row r="104" spans="17:17" ht="15" x14ac:dyDescent="0.25">
      <c r="Q104"/>
    </row>
    <row r="105" spans="17:17" ht="15" x14ac:dyDescent="0.25">
      <c r="Q105"/>
    </row>
    <row r="106" spans="17:17" ht="15" x14ac:dyDescent="0.25">
      <c r="Q106"/>
    </row>
    <row r="107" spans="17:17" ht="15" x14ac:dyDescent="0.25">
      <c r="Q107"/>
    </row>
    <row r="108" spans="17:17" ht="15" x14ac:dyDescent="0.25">
      <c r="Q108"/>
    </row>
    <row r="109" spans="17:17" ht="15" x14ac:dyDescent="0.25">
      <c r="Q109"/>
    </row>
    <row r="110" spans="17:17" ht="15" x14ac:dyDescent="0.25">
      <c r="Q110"/>
    </row>
    <row r="111" spans="17:17" ht="15" x14ac:dyDescent="0.25">
      <c r="Q111"/>
    </row>
    <row r="112" spans="17:17" ht="15" x14ac:dyDescent="0.25">
      <c r="Q112"/>
    </row>
    <row r="113" spans="17:17" ht="15" x14ac:dyDescent="0.25">
      <c r="Q113"/>
    </row>
    <row r="114" spans="17:17" ht="15" x14ac:dyDescent="0.25">
      <c r="Q114"/>
    </row>
    <row r="115" spans="17:17" ht="15" x14ac:dyDescent="0.25">
      <c r="Q115"/>
    </row>
    <row r="116" spans="17:17" ht="15" x14ac:dyDescent="0.25">
      <c r="Q116"/>
    </row>
    <row r="117" spans="17:17" ht="15" x14ac:dyDescent="0.25">
      <c r="Q117"/>
    </row>
  </sheetData>
  <sheetProtection algorithmName="SHA-512" hashValue="RNp8HzlAzcWYvcgjMzFhEAg6J044GjHlNOUelnfHnjEDWAiZmo9IWTy/JVQdSMpjgBos595WW7HBBu0iZLeexQ==" saltValue="q71eNqURY9uWYyL7CBXUHA==" spinCount="100000" sheet="1" objects="1" scenarios="1"/>
  <mergeCells count="103">
    <mergeCell ref="C47:O47"/>
    <mergeCell ref="C48:O48"/>
    <mergeCell ref="B50:E50"/>
    <mergeCell ref="F50:O50"/>
    <mergeCell ref="B51:O51"/>
    <mergeCell ref="C40:O40"/>
    <mergeCell ref="C42:O42"/>
    <mergeCell ref="D39:E39"/>
    <mergeCell ref="F39:G39"/>
    <mergeCell ref="J39:O39"/>
    <mergeCell ref="C41:O41"/>
    <mergeCell ref="C43:O43"/>
    <mergeCell ref="C44:O44"/>
    <mergeCell ref="C45:O45"/>
    <mergeCell ref="C46:O46"/>
    <mergeCell ref="C49:O49"/>
    <mergeCell ref="B25:B39"/>
    <mergeCell ref="B40:B49"/>
    <mergeCell ref="D30:G30"/>
    <mergeCell ref="D29:G29"/>
    <mergeCell ref="J29:O29"/>
    <mergeCell ref="J30:O30"/>
    <mergeCell ref="C26:O26"/>
    <mergeCell ref="J28:O28"/>
    <mergeCell ref="J31:O31"/>
    <mergeCell ref="J38:O38"/>
    <mergeCell ref="D32:G32"/>
    <mergeCell ref="J32:O32"/>
    <mergeCell ref="D34:G34"/>
    <mergeCell ref="J34:O34"/>
    <mergeCell ref="D35:G35"/>
    <mergeCell ref="J35:O35"/>
    <mergeCell ref="D33:G33"/>
    <mergeCell ref="J33:O33"/>
    <mergeCell ref="J36:O36"/>
    <mergeCell ref="D36:G36"/>
    <mergeCell ref="D37:G37"/>
    <mergeCell ref="B17:B24"/>
    <mergeCell ref="C17:O17"/>
    <mergeCell ref="C18:F19"/>
    <mergeCell ref="G18:H19"/>
    <mergeCell ref="I18:I19"/>
    <mergeCell ref="J18:J19"/>
    <mergeCell ref="M18:O18"/>
    <mergeCell ref="N19:O19"/>
    <mergeCell ref="C20:F20"/>
    <mergeCell ref="G20:H20"/>
    <mergeCell ref="N20:O20"/>
    <mergeCell ref="C21:F21"/>
    <mergeCell ref="G21:H21"/>
    <mergeCell ref="C24:F24"/>
    <mergeCell ref="G24:H24"/>
    <mergeCell ref="N24:O24"/>
    <mergeCell ref="C23:F23"/>
    <mergeCell ref="G23:H23"/>
    <mergeCell ref="A1:P1"/>
    <mergeCell ref="L2:O2"/>
    <mergeCell ref="B3:O3"/>
    <mergeCell ref="E8:G8"/>
    <mergeCell ref="B9:B16"/>
    <mergeCell ref="C9:O9"/>
    <mergeCell ref="B4:B8"/>
    <mergeCell ref="C4:O4"/>
    <mergeCell ref="N5:N8"/>
    <mergeCell ref="D6:G6"/>
    <mergeCell ref="D7:G7"/>
    <mergeCell ref="C15:E15"/>
    <mergeCell ref="I15:J15"/>
    <mergeCell ref="K15:O15"/>
    <mergeCell ref="I12:J12"/>
    <mergeCell ref="K12:O12"/>
    <mergeCell ref="C13:E13"/>
    <mergeCell ref="I13:J13"/>
    <mergeCell ref="K13:O13"/>
    <mergeCell ref="C12:E12"/>
    <mergeCell ref="C14:E14"/>
    <mergeCell ref="I14:J14"/>
    <mergeCell ref="B2:E2"/>
    <mergeCell ref="F2:K2"/>
    <mergeCell ref="C25:F25"/>
    <mergeCell ref="G25:H25"/>
    <mergeCell ref="J25:O25"/>
    <mergeCell ref="C27:G27"/>
    <mergeCell ref="J27:O27"/>
    <mergeCell ref="D28:G28"/>
    <mergeCell ref="D38:E38"/>
    <mergeCell ref="F38:G38"/>
    <mergeCell ref="C10:E10"/>
    <mergeCell ref="I10:J10"/>
    <mergeCell ref="K10:O10"/>
    <mergeCell ref="C11:E11"/>
    <mergeCell ref="I11:J11"/>
    <mergeCell ref="K11:O11"/>
    <mergeCell ref="C16:E16"/>
    <mergeCell ref="I16:J16"/>
    <mergeCell ref="K16:O16"/>
    <mergeCell ref="K14:O14"/>
    <mergeCell ref="N21:O21"/>
    <mergeCell ref="C22:F22"/>
    <mergeCell ref="G22:H22"/>
    <mergeCell ref="N22:O22"/>
    <mergeCell ref="N23:O23"/>
    <mergeCell ref="D31:G31"/>
  </mergeCells>
  <dataValidations count="7">
    <dataValidation type="list" allowBlank="1" showInputMessage="1" showErrorMessage="1" sqref="G20:H24" xr:uid="{E5D7C282-CE38-4D71-BD48-BBBE57C8D8EC}">
      <formula1>Education</formula1>
    </dataValidation>
    <dataValidation operator="greaterThanOrEqual" allowBlank="1" showInputMessage="1" showErrorMessage="1" sqref="C20:C24" xr:uid="{9D2ED4CA-86CE-4A54-A1CC-C3DB46AF9BC3}"/>
    <dataValidation type="list" allowBlank="1" showInputMessage="1" showErrorMessage="1" sqref="G25" xr:uid="{0AEA7BA8-D2EA-43A7-B698-7AB860E63D90}">
      <formula1>Difficulty</formula1>
    </dataValidation>
    <dataValidation type="custom" allowBlank="1" showInputMessage="1" showErrorMessage="1" sqref="I28:I39" xr:uid="{9A7E89E9-F0B1-494B-9C77-276A27556AA4}">
      <formula1>AND(COUNTIF($I$28:$I$39,I28)&lt;=1,I28&gt;0,I28&lt;=5)</formula1>
    </dataValidation>
    <dataValidation type="list" allowBlank="1" showInputMessage="1" showErrorMessage="1" sqref="H28:H39" xr:uid="{2D07D2E1-9747-474E-AEE4-50B824720E6D}">
      <formula1>YesNo</formula1>
    </dataValidation>
    <dataValidation type="decimal" allowBlank="1" showInputMessage="1" showErrorMessage="1" sqref="H8:M8 O6 O7" xr:uid="{F6166658-B8B1-4F75-81E0-5B15E05A4A88}">
      <formula1>0</formula1>
      <formula2>1</formula2>
    </dataValidation>
    <dataValidation type="whole" operator="greaterThanOrEqual" allowBlank="1" showInputMessage="1" showErrorMessage="1" sqref="F11:H16 K20:O24" xr:uid="{4DD0C7D1-A7F8-42FA-8FCA-6A467DE3FB4C}">
      <formula1>0</formula1>
    </dataValidation>
  </dataValidations>
  <hyperlinks>
    <hyperlink ref="M2:O2" location="'10a'!A1" display="Next Page" xr:uid="{317F6FE6-A188-4AC6-BE41-944319E71211}"/>
    <hyperlink ref="B2:E2" location="'8'!A1" display="Previous Page" xr:uid="{6302A5D0-50B5-4A03-BFEE-EC36144188FE}"/>
    <hyperlink ref="L2:O2" location="'10a'!A1" display="Next Page" xr:uid="{1F69065D-B7B7-49FA-8E0A-814E4DACA71A}"/>
  </hyperlinks>
  <pageMargins left="0.7" right="0.7" top="0.75" bottom="0.75" header="0.3" footer="0.3"/>
  <pageSetup scale="44" orientation="landscape" horizontalDpi="90" verticalDpi="9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69F91-91DB-4894-8A07-A1E84A9C901B}">
  <sheetPr>
    <pageSetUpPr fitToPage="1"/>
  </sheetPr>
  <dimension ref="A1:T34"/>
  <sheetViews>
    <sheetView showGridLines="0" showRowColHeaders="0" zoomScale="73" zoomScaleNormal="73" workbookViewId="0">
      <selection activeCell="P2" sqref="P2"/>
    </sheetView>
  </sheetViews>
  <sheetFormatPr defaultColWidth="8.85546875" defaultRowHeight="12.75" x14ac:dyDescent="0.2"/>
  <cols>
    <col min="1" max="1" width="8.85546875" style="39"/>
    <col min="2" max="3" width="2.85546875" style="39" customWidth="1"/>
    <col min="4" max="4" width="3" style="39" customWidth="1"/>
    <col min="5" max="5" width="16" style="39" customWidth="1"/>
    <col min="6" max="6" width="27.7109375" style="39" customWidth="1"/>
    <col min="7" max="7" width="17.5703125" style="39" customWidth="1"/>
    <col min="8" max="8" width="14.140625" style="39" customWidth="1"/>
    <col min="9" max="14" width="14.42578125" style="39" customWidth="1"/>
    <col min="15" max="15" width="8.85546875" style="39"/>
    <col min="16" max="16" width="20" style="39" customWidth="1"/>
    <col min="17" max="18" width="8.85546875" style="39"/>
    <col min="19" max="19" width="85.28515625" style="39" bestFit="1" customWidth="1"/>
    <col min="20" max="16384" width="8.85546875" style="39"/>
  </cols>
  <sheetData>
    <row r="1" spans="1:20" ht="16.5" thickBot="1" x14ac:dyDescent="0.3">
      <c r="A1" s="697" t="s">
        <v>1369</v>
      </c>
      <c r="B1" s="697"/>
      <c r="C1" s="697"/>
      <c r="D1" s="697"/>
      <c r="E1" s="697"/>
      <c r="F1" s="697"/>
      <c r="G1" s="697"/>
      <c r="H1" s="697"/>
      <c r="I1" s="697"/>
      <c r="J1" s="697"/>
      <c r="K1" s="697"/>
      <c r="L1" s="697"/>
      <c r="M1" s="697"/>
      <c r="N1" s="697"/>
      <c r="O1" s="697"/>
    </row>
    <row r="2" spans="1:20" s="227" customFormat="1" ht="15" customHeight="1" thickBot="1" x14ac:dyDescent="0.25">
      <c r="B2" s="1248" t="s">
        <v>0</v>
      </c>
      <c r="C2" s="1249"/>
      <c r="D2" s="1249"/>
      <c r="E2" s="1249"/>
      <c r="F2" s="568"/>
      <c r="G2" s="272"/>
      <c r="H2" s="1276"/>
      <c r="I2" s="1276"/>
      <c r="J2" s="1276"/>
      <c r="K2" s="1276"/>
      <c r="L2" s="1276"/>
      <c r="M2" s="1012" t="s">
        <v>1</v>
      </c>
      <c r="N2" s="1013"/>
    </row>
    <row r="3" spans="1:20" ht="15" customHeight="1" thickBot="1" x14ac:dyDescent="0.3">
      <c r="B3" s="1264" t="s">
        <v>941</v>
      </c>
      <c r="C3" s="1265"/>
      <c r="D3" s="1265"/>
      <c r="E3" s="1265"/>
      <c r="F3" s="1265"/>
      <c r="G3" s="1265"/>
      <c r="H3" s="1265"/>
      <c r="I3" s="1265"/>
      <c r="J3" s="1265"/>
      <c r="K3" s="1265"/>
      <c r="L3" s="1265"/>
      <c r="M3" s="1265"/>
      <c r="N3" s="1266"/>
      <c r="S3" s="200"/>
      <c r="T3"/>
    </row>
    <row r="4" spans="1:20" ht="28.15" customHeight="1" thickBot="1" x14ac:dyDescent="0.3">
      <c r="B4" s="1267" t="s">
        <v>1219</v>
      </c>
      <c r="C4" s="1268"/>
      <c r="D4" s="1268"/>
      <c r="E4" s="1268"/>
      <c r="F4" s="1268"/>
      <c r="G4" s="1268"/>
      <c r="H4" s="1268"/>
      <c r="I4" s="1268"/>
      <c r="J4" s="1268"/>
      <c r="K4" s="1268"/>
      <c r="L4" s="1268"/>
      <c r="M4" s="1268"/>
      <c r="N4" s="1269"/>
      <c r="S4" s="200"/>
      <c r="T4"/>
    </row>
    <row r="5" spans="1:20" ht="21" customHeight="1" thickBot="1" x14ac:dyDescent="0.25">
      <c r="B5" s="1273" t="s">
        <v>85</v>
      </c>
      <c r="C5" s="1274"/>
      <c r="D5" s="1274"/>
      <c r="E5" s="1274"/>
      <c r="F5" s="1274"/>
      <c r="G5" s="1274"/>
      <c r="H5" s="1274"/>
      <c r="I5" s="1274"/>
      <c r="J5" s="1274"/>
      <c r="K5" s="1274"/>
      <c r="L5" s="1274"/>
      <c r="M5" s="1274"/>
      <c r="N5" s="1275"/>
      <c r="S5" s="201"/>
      <c r="T5" s="201"/>
    </row>
    <row r="6" spans="1:20" ht="16.149999999999999" customHeight="1" thickBot="1" x14ac:dyDescent="0.25">
      <c r="B6" s="1270" t="s">
        <v>86</v>
      </c>
      <c r="C6" s="1271"/>
      <c r="D6" s="1271"/>
      <c r="E6" s="1271"/>
      <c r="F6" s="1271"/>
      <c r="G6" s="1271"/>
      <c r="H6" s="1272"/>
      <c r="I6" s="1279"/>
      <c r="J6" s="1279"/>
      <c r="K6" s="1279"/>
      <c r="L6" s="1279"/>
      <c r="M6" s="1279"/>
      <c r="N6" s="1280"/>
      <c r="S6" s="202"/>
      <c r="T6" s="202"/>
    </row>
    <row r="7" spans="1:20" ht="30.6" customHeight="1" x14ac:dyDescent="0.2">
      <c r="B7" s="729" t="s">
        <v>3</v>
      </c>
      <c r="C7" s="1277" t="s">
        <v>1169</v>
      </c>
      <c r="D7" s="1277"/>
      <c r="E7" s="1277"/>
      <c r="F7" s="1277"/>
      <c r="G7" s="1277"/>
      <c r="H7" s="1277"/>
      <c r="I7" s="196">
        <v>2017</v>
      </c>
      <c r="J7" s="196">
        <v>2018</v>
      </c>
      <c r="K7" s="196">
        <v>2019</v>
      </c>
      <c r="L7" s="196">
        <v>2020</v>
      </c>
      <c r="M7" s="196">
        <v>2021</v>
      </c>
      <c r="N7" s="172" t="s">
        <v>969</v>
      </c>
      <c r="P7" s="207" t="s">
        <v>1214</v>
      </c>
      <c r="R7" s="202"/>
      <c r="S7" s="202"/>
    </row>
    <row r="8" spans="1:20" ht="14.45" customHeight="1" x14ac:dyDescent="0.2">
      <c r="B8" s="729"/>
      <c r="C8" s="213" t="s">
        <v>41</v>
      </c>
      <c r="D8" s="1258" t="s">
        <v>84</v>
      </c>
      <c r="E8" s="1258"/>
      <c r="F8" s="1258"/>
      <c r="G8" s="1259"/>
      <c r="H8" s="1260"/>
      <c r="I8" s="8"/>
      <c r="J8" s="8"/>
      <c r="K8" s="603"/>
      <c r="L8" s="603"/>
      <c r="M8" s="603"/>
      <c r="N8" s="604"/>
      <c r="P8" s="206" t="s">
        <v>1215</v>
      </c>
      <c r="R8" s="202"/>
      <c r="S8" s="202"/>
    </row>
    <row r="9" spans="1:20" ht="14.45" customHeight="1" x14ac:dyDescent="0.2">
      <c r="B9" s="729"/>
      <c r="C9" s="213"/>
      <c r="D9" s="1258" t="s">
        <v>83</v>
      </c>
      <c r="E9" s="1258"/>
      <c r="F9" s="1258"/>
      <c r="G9" s="1259"/>
      <c r="H9" s="1260"/>
      <c r="I9" s="576"/>
      <c r="J9" s="576"/>
      <c r="K9" s="605"/>
      <c r="L9" s="605"/>
      <c r="M9" s="605"/>
      <c r="N9" s="606"/>
      <c r="P9" s="567" t="str">
        <f>IF(N8=0, "None", IF(N8&lt;1000, "$"&amp;N8&amp;" Thousand", IF(N8&lt;1000000,"$"&amp;N8/1000&amp;" Million", IF(N8&lt;1000000000,"$"&amp;N8/1000000&amp;" Billion", "Exceed One Trillion Dollars"))))</f>
        <v>None</v>
      </c>
      <c r="R9" s="202"/>
      <c r="S9" s="202"/>
    </row>
    <row r="10" spans="1:20" ht="14.45" customHeight="1" x14ac:dyDescent="0.2">
      <c r="B10" s="729"/>
      <c r="C10" s="213"/>
      <c r="D10" s="1278"/>
      <c r="E10" s="1258" t="s">
        <v>765</v>
      </c>
      <c r="F10" s="1258"/>
      <c r="G10" s="1259"/>
      <c r="H10" s="1260"/>
      <c r="I10" s="576"/>
      <c r="J10" s="576"/>
      <c r="K10" s="605"/>
      <c r="L10" s="605"/>
      <c r="M10" s="605"/>
      <c r="N10" s="606"/>
      <c r="R10" s="202"/>
      <c r="S10" s="202"/>
    </row>
    <row r="11" spans="1:20" ht="14.45" customHeight="1" x14ac:dyDescent="0.2">
      <c r="B11" s="729"/>
      <c r="C11" s="213"/>
      <c r="D11" s="1278"/>
      <c r="E11" s="1258" t="s">
        <v>766</v>
      </c>
      <c r="F11" s="1258"/>
      <c r="G11" s="1259"/>
      <c r="H11" s="1260"/>
      <c r="I11" s="576"/>
      <c r="J11" s="576"/>
      <c r="K11" s="605"/>
      <c r="L11" s="605"/>
      <c r="M11" s="605"/>
      <c r="N11" s="606"/>
      <c r="R11" s="202"/>
      <c r="S11" s="202"/>
    </row>
    <row r="12" spans="1:20" ht="14.45" customHeight="1" x14ac:dyDescent="0.2">
      <c r="B12" s="729"/>
      <c r="C12" s="213"/>
      <c r="D12" s="1258" t="s">
        <v>82</v>
      </c>
      <c r="E12" s="1258"/>
      <c r="F12" s="1258"/>
      <c r="G12" s="1259"/>
      <c r="H12" s="1260"/>
      <c r="I12" s="576"/>
      <c r="J12" s="576"/>
      <c r="K12" s="605"/>
      <c r="L12" s="605"/>
      <c r="M12" s="605"/>
      <c r="N12" s="606"/>
      <c r="R12" s="202"/>
      <c r="S12" s="202"/>
    </row>
    <row r="13" spans="1:20" ht="14.45" customHeight="1" x14ac:dyDescent="0.2">
      <c r="B13" s="729"/>
      <c r="C13" s="213"/>
      <c r="D13" s="1278"/>
      <c r="E13" s="1258" t="s">
        <v>767</v>
      </c>
      <c r="F13" s="1258"/>
      <c r="G13" s="1259"/>
      <c r="H13" s="1260"/>
      <c r="I13" s="278"/>
      <c r="J13" s="278"/>
      <c r="K13" s="607"/>
      <c r="L13" s="607"/>
      <c r="M13" s="607"/>
      <c r="N13" s="608"/>
      <c r="R13" s="202"/>
      <c r="S13" s="202"/>
    </row>
    <row r="14" spans="1:20" ht="14.45" customHeight="1" x14ac:dyDescent="0.2">
      <c r="B14" s="729"/>
      <c r="C14" s="213"/>
      <c r="D14" s="1278"/>
      <c r="E14" s="1258" t="s">
        <v>768</v>
      </c>
      <c r="F14" s="1258"/>
      <c r="G14" s="1259"/>
      <c r="H14" s="1260"/>
      <c r="I14" s="278"/>
      <c r="J14" s="278"/>
      <c r="K14" s="607"/>
      <c r="L14" s="607"/>
      <c r="M14" s="607"/>
      <c r="N14" s="608"/>
      <c r="P14" s="227"/>
      <c r="R14" s="202"/>
      <c r="S14" s="202"/>
    </row>
    <row r="15" spans="1:20" ht="14.45" customHeight="1" x14ac:dyDescent="0.25">
      <c r="B15" s="729"/>
      <c r="C15" s="213" t="s">
        <v>44</v>
      </c>
      <c r="D15" s="1258" t="s">
        <v>81</v>
      </c>
      <c r="E15" s="1258"/>
      <c r="F15" s="1258"/>
      <c r="G15" s="1259"/>
      <c r="H15" s="1260"/>
      <c r="I15" s="8"/>
      <c r="J15" s="8"/>
      <c r="K15" s="603"/>
      <c r="L15" s="603"/>
      <c r="M15" s="603"/>
      <c r="N15" s="604"/>
      <c r="R15" s="200"/>
      <c r="S15"/>
    </row>
    <row r="16" spans="1:20" ht="14.45" customHeight="1" x14ac:dyDescent="0.25">
      <c r="B16" s="729"/>
      <c r="C16" s="213" t="s">
        <v>46</v>
      </c>
      <c r="D16" s="1258" t="s">
        <v>80</v>
      </c>
      <c r="E16" s="1258"/>
      <c r="F16" s="1258"/>
      <c r="G16" s="1259"/>
      <c r="H16" s="1260"/>
      <c r="I16" s="8"/>
      <c r="J16" s="8"/>
      <c r="K16" s="603"/>
      <c r="L16" s="603"/>
      <c r="M16" s="603"/>
      <c r="N16" s="604"/>
      <c r="R16" s="200"/>
      <c r="S16"/>
    </row>
    <row r="17" spans="2:19" ht="14.45" customHeight="1" x14ac:dyDescent="0.25">
      <c r="B17" s="729"/>
      <c r="C17" s="213" t="s">
        <v>73</v>
      </c>
      <c r="D17" s="1258" t="s">
        <v>79</v>
      </c>
      <c r="E17" s="1258"/>
      <c r="F17" s="1258"/>
      <c r="G17" s="1259"/>
      <c r="H17" s="1260"/>
      <c r="I17" s="8"/>
      <c r="J17" s="8"/>
      <c r="K17" s="603"/>
      <c r="L17" s="603"/>
      <c r="M17" s="603"/>
      <c r="N17" s="604"/>
      <c r="R17" s="200"/>
      <c r="S17"/>
    </row>
    <row r="18" spans="2:19" ht="15" customHeight="1" thickBot="1" x14ac:dyDescent="0.25">
      <c r="B18" s="730"/>
      <c r="C18" s="214" t="s">
        <v>78</v>
      </c>
      <c r="D18" s="1261" t="s">
        <v>77</v>
      </c>
      <c r="E18" s="1261"/>
      <c r="F18" s="1261"/>
      <c r="G18" s="1262"/>
      <c r="H18" s="1263"/>
      <c r="I18" s="66"/>
      <c r="J18" s="66"/>
      <c r="K18" s="609"/>
      <c r="L18" s="609"/>
      <c r="M18" s="609"/>
      <c r="N18" s="610"/>
      <c r="R18" s="201"/>
      <c r="S18" s="201"/>
    </row>
    <row r="19" spans="2:19" ht="30.6" customHeight="1" x14ac:dyDescent="0.2">
      <c r="B19" s="835" t="s">
        <v>9</v>
      </c>
      <c r="C19" s="1281" t="s">
        <v>1216</v>
      </c>
      <c r="D19" s="1281"/>
      <c r="E19" s="1281"/>
      <c r="F19" s="1281"/>
      <c r="G19" s="1281"/>
      <c r="H19" s="1281"/>
      <c r="I19" s="196">
        <v>2017</v>
      </c>
      <c r="J19" s="196">
        <v>2018</v>
      </c>
      <c r="K19" s="196">
        <v>2019</v>
      </c>
      <c r="L19" s="196">
        <v>2020</v>
      </c>
      <c r="M19" s="196">
        <v>2021</v>
      </c>
      <c r="N19" s="172" t="s">
        <v>969</v>
      </c>
      <c r="R19" s="201"/>
      <c r="S19" s="201"/>
    </row>
    <row r="20" spans="2:19" ht="15" customHeight="1" x14ac:dyDescent="0.2">
      <c r="B20" s="835"/>
      <c r="C20" s="213" t="s">
        <v>41</v>
      </c>
      <c r="D20" s="1258" t="s">
        <v>1171</v>
      </c>
      <c r="E20" s="1258"/>
      <c r="F20" s="1258"/>
      <c r="G20" s="1259"/>
      <c r="H20" s="1260"/>
      <c r="I20" s="8"/>
      <c r="J20" s="8"/>
      <c r="K20" s="603"/>
      <c r="L20" s="603"/>
      <c r="M20" s="603"/>
      <c r="N20" s="604"/>
      <c r="R20" s="201"/>
      <c r="S20" s="201"/>
    </row>
    <row r="21" spans="2:19" ht="15" customHeight="1" x14ac:dyDescent="0.2">
      <c r="B21" s="835"/>
      <c r="C21" s="213" t="s">
        <v>44</v>
      </c>
      <c r="D21" s="1258" t="s">
        <v>1172</v>
      </c>
      <c r="E21" s="1258"/>
      <c r="F21" s="1258"/>
      <c r="G21" s="1259"/>
      <c r="H21" s="1260"/>
      <c r="I21" s="8"/>
      <c r="J21" s="8"/>
      <c r="K21" s="603"/>
      <c r="L21" s="603"/>
      <c r="M21" s="603"/>
      <c r="N21" s="604"/>
      <c r="R21" s="201"/>
      <c r="S21" s="201"/>
    </row>
    <row r="22" spans="2:19" ht="15" customHeight="1" x14ac:dyDescent="0.2">
      <c r="B22" s="835"/>
      <c r="C22" s="213" t="s">
        <v>46</v>
      </c>
      <c r="D22" s="1258" t="s">
        <v>1173</v>
      </c>
      <c r="E22" s="1258"/>
      <c r="F22" s="1258"/>
      <c r="G22" s="1259"/>
      <c r="H22" s="1260"/>
      <c r="I22" s="8"/>
      <c r="J22" s="8"/>
      <c r="K22" s="603"/>
      <c r="L22" s="603"/>
      <c r="M22" s="603"/>
      <c r="N22" s="604"/>
      <c r="R22" s="201"/>
      <c r="S22" s="201"/>
    </row>
    <row r="23" spans="2:19" ht="15" customHeight="1" x14ac:dyDescent="0.2">
      <c r="B23" s="835"/>
      <c r="C23" s="213" t="s">
        <v>73</v>
      </c>
      <c r="D23" s="1258" t="s">
        <v>1174</v>
      </c>
      <c r="E23" s="1258"/>
      <c r="F23" s="1258"/>
      <c r="G23" s="1259"/>
      <c r="H23" s="1260"/>
      <c r="I23" s="8"/>
      <c r="J23" s="8"/>
      <c r="K23" s="603"/>
      <c r="L23" s="603"/>
      <c r="M23" s="603"/>
      <c r="N23" s="604"/>
      <c r="R23" s="201"/>
      <c r="S23" s="201"/>
    </row>
    <row r="24" spans="2:19" ht="15" customHeight="1" x14ac:dyDescent="0.2">
      <c r="B24" s="835"/>
      <c r="C24" s="213" t="s">
        <v>78</v>
      </c>
      <c r="D24" s="1258" t="s">
        <v>1175</v>
      </c>
      <c r="E24" s="1258"/>
      <c r="F24" s="1258"/>
      <c r="G24" s="1259"/>
      <c r="H24" s="1260"/>
      <c r="I24" s="8"/>
      <c r="J24" s="8"/>
      <c r="K24" s="603"/>
      <c r="L24" s="603"/>
      <c r="M24" s="603"/>
      <c r="N24" s="604"/>
      <c r="R24" s="201"/>
      <c r="S24" s="201"/>
    </row>
    <row r="25" spans="2:19" ht="15" customHeight="1" x14ac:dyDescent="0.2">
      <c r="B25" s="835"/>
      <c r="C25" s="213" t="s">
        <v>1170</v>
      </c>
      <c r="D25" s="1258" t="s">
        <v>1176</v>
      </c>
      <c r="E25" s="1258"/>
      <c r="F25" s="1258"/>
      <c r="G25" s="1259"/>
      <c r="H25" s="1260"/>
      <c r="I25" s="8"/>
      <c r="J25" s="8"/>
      <c r="K25" s="603"/>
      <c r="L25" s="603"/>
      <c r="M25" s="603"/>
      <c r="N25" s="604"/>
      <c r="R25" s="201"/>
      <c r="S25" s="201"/>
    </row>
    <row r="26" spans="2:19" ht="15" customHeight="1" x14ac:dyDescent="0.2">
      <c r="B26" s="835"/>
      <c r="C26" s="213" t="s">
        <v>1177</v>
      </c>
      <c r="D26" s="1258" t="s">
        <v>1178</v>
      </c>
      <c r="E26" s="1258"/>
      <c r="F26" s="1258"/>
      <c r="G26" s="1259"/>
      <c r="H26" s="1260"/>
      <c r="I26" s="8"/>
      <c r="J26" s="8"/>
      <c r="K26" s="603"/>
      <c r="L26" s="603"/>
      <c r="M26" s="603"/>
      <c r="N26" s="604"/>
      <c r="R26" s="201"/>
      <c r="S26" s="201"/>
    </row>
    <row r="27" spans="2:19" ht="15" customHeight="1" thickBot="1" x14ac:dyDescent="0.25">
      <c r="B27" s="869"/>
      <c r="C27" s="214" t="s">
        <v>1179</v>
      </c>
      <c r="D27" s="1261" t="s">
        <v>1180</v>
      </c>
      <c r="E27" s="1261"/>
      <c r="F27" s="1261"/>
      <c r="G27" s="1262"/>
      <c r="H27" s="1263"/>
      <c r="I27" s="66"/>
      <c r="J27" s="66"/>
      <c r="K27" s="609"/>
      <c r="L27" s="609"/>
      <c r="M27" s="609"/>
      <c r="N27" s="610"/>
      <c r="R27" s="201"/>
      <c r="S27" s="201"/>
    </row>
    <row r="28" spans="2:19" ht="25.15" customHeight="1" x14ac:dyDescent="0.25">
      <c r="B28" s="728" t="s">
        <v>15</v>
      </c>
      <c r="C28" s="1255" t="s">
        <v>771</v>
      </c>
      <c r="D28" s="1256"/>
      <c r="E28" s="1256"/>
      <c r="F28" s="1256"/>
      <c r="G28" s="1256"/>
      <c r="H28" s="1257"/>
      <c r="I28" s="49">
        <v>2017</v>
      </c>
      <c r="J28" s="49">
        <v>2018</v>
      </c>
      <c r="K28" s="49">
        <v>2019</v>
      </c>
      <c r="L28" s="49">
        <v>2020</v>
      </c>
      <c r="M28" s="49">
        <v>2021</v>
      </c>
      <c r="N28" s="75" t="s">
        <v>969</v>
      </c>
      <c r="O28" s="219"/>
    </row>
    <row r="29" spans="2:19" ht="18" customHeight="1" x14ac:dyDescent="0.25">
      <c r="B29" s="729"/>
      <c r="C29" s="208" t="s">
        <v>770</v>
      </c>
      <c r="D29" s="1258" t="s">
        <v>772</v>
      </c>
      <c r="E29" s="1258"/>
      <c r="F29" s="1258"/>
      <c r="G29" s="1259"/>
      <c r="H29" s="1260"/>
      <c r="I29" s="603"/>
      <c r="J29" s="603"/>
      <c r="K29" s="603"/>
      <c r="L29" s="603"/>
      <c r="M29" s="603"/>
      <c r="N29" s="604"/>
      <c r="O29" s="219"/>
    </row>
    <row r="30" spans="2:19" ht="18" customHeight="1" x14ac:dyDescent="0.25">
      <c r="B30" s="729"/>
      <c r="C30" s="208"/>
      <c r="D30" s="1258" t="s">
        <v>773</v>
      </c>
      <c r="E30" s="1258"/>
      <c r="F30" s="1258"/>
      <c r="G30" s="1259"/>
      <c r="H30" s="1260"/>
      <c r="I30" s="603"/>
      <c r="J30" s="603"/>
      <c r="K30" s="603"/>
      <c r="L30" s="603"/>
      <c r="M30" s="603"/>
      <c r="N30" s="604"/>
      <c r="O30" s="219"/>
    </row>
    <row r="31" spans="2:19" ht="18" customHeight="1" x14ac:dyDescent="0.25">
      <c r="B31" s="729"/>
      <c r="C31" s="208"/>
      <c r="D31" s="1258" t="s">
        <v>774</v>
      </c>
      <c r="E31" s="1258"/>
      <c r="F31" s="1258"/>
      <c r="G31" s="1259"/>
      <c r="H31" s="1260"/>
      <c r="I31" s="603"/>
      <c r="J31" s="603"/>
      <c r="K31" s="603"/>
      <c r="L31" s="603"/>
      <c r="M31" s="603"/>
      <c r="N31" s="604"/>
      <c r="O31" s="219"/>
    </row>
    <row r="32" spans="2:19" ht="18" customHeight="1" thickBot="1" x14ac:dyDescent="0.3">
      <c r="B32" s="730"/>
      <c r="C32" s="209"/>
      <c r="D32" s="1261" t="s">
        <v>864</v>
      </c>
      <c r="E32" s="1261"/>
      <c r="F32" s="1261"/>
      <c r="G32" s="1262"/>
      <c r="H32" s="1263"/>
      <c r="I32" s="609"/>
      <c r="J32" s="609"/>
      <c r="K32" s="609"/>
      <c r="L32" s="609"/>
      <c r="M32" s="609"/>
      <c r="N32" s="610"/>
      <c r="O32" s="219"/>
    </row>
    <row r="33" spans="2:15" ht="15" customHeight="1" thickBot="1" x14ac:dyDescent="0.25">
      <c r="B33" s="730" t="s">
        <v>760</v>
      </c>
      <c r="C33" s="951"/>
      <c r="D33" s="951"/>
      <c r="E33" s="951"/>
      <c r="F33" s="1253"/>
      <c r="G33" s="1253"/>
      <c r="H33" s="1253"/>
      <c r="I33" s="1253"/>
      <c r="J33" s="1253"/>
      <c r="K33" s="1253"/>
      <c r="L33" s="1253"/>
      <c r="M33" s="1253"/>
      <c r="N33" s="1254"/>
      <c r="O33" s="40"/>
    </row>
    <row r="34" spans="2:15" ht="15" customHeight="1" thickBot="1" x14ac:dyDescent="0.25">
      <c r="B34" s="1250" t="s">
        <v>40</v>
      </c>
      <c r="C34" s="1251"/>
      <c r="D34" s="1251"/>
      <c r="E34" s="1251"/>
      <c r="F34" s="1251"/>
      <c r="G34" s="1251"/>
      <c r="H34" s="1251"/>
      <c r="I34" s="1251"/>
      <c r="J34" s="1251"/>
      <c r="K34" s="1251"/>
      <c r="L34" s="1251"/>
      <c r="M34" s="1251"/>
      <c r="N34" s="1252"/>
      <c r="O34" s="171"/>
    </row>
  </sheetData>
  <sheetProtection algorithmName="SHA-512" hashValue="EMixUuQm7jswyO1NG2WmE0C+JTabXM0/zOZHF2jCx318rrxC+mqfZqXmwQ6QKAA3p19+bSG+nKpSerJwCIRIhA==" saltValue="VwMR42a13mzMu8InhBU3wA==" spinCount="100000" sheet="1" objects="1" scenarios="1"/>
  <mergeCells count="43">
    <mergeCell ref="I6:N6"/>
    <mergeCell ref="D10:D11"/>
    <mergeCell ref="C19:H19"/>
    <mergeCell ref="D20:H20"/>
    <mergeCell ref="E14:H14"/>
    <mergeCell ref="A1:O1"/>
    <mergeCell ref="H2:L2"/>
    <mergeCell ref="M2:N2"/>
    <mergeCell ref="B7:B18"/>
    <mergeCell ref="C7:H7"/>
    <mergeCell ref="D8:H8"/>
    <mergeCell ref="D15:H15"/>
    <mergeCell ref="D16:H16"/>
    <mergeCell ref="D17:H17"/>
    <mergeCell ref="D18:H18"/>
    <mergeCell ref="D9:H9"/>
    <mergeCell ref="D12:H12"/>
    <mergeCell ref="E10:H10"/>
    <mergeCell ref="E11:H11"/>
    <mergeCell ref="E13:H13"/>
    <mergeCell ref="D13:D14"/>
    <mergeCell ref="D26:H26"/>
    <mergeCell ref="D21:H21"/>
    <mergeCell ref="D22:H22"/>
    <mergeCell ref="D23:H23"/>
    <mergeCell ref="D24:H24"/>
    <mergeCell ref="D25:H25"/>
    <mergeCell ref="B2:E2"/>
    <mergeCell ref="B34:N34"/>
    <mergeCell ref="B33:E33"/>
    <mergeCell ref="F33:N33"/>
    <mergeCell ref="B28:B32"/>
    <mergeCell ref="C28:H28"/>
    <mergeCell ref="D31:H31"/>
    <mergeCell ref="D30:H30"/>
    <mergeCell ref="D29:H29"/>
    <mergeCell ref="D32:H32"/>
    <mergeCell ref="B3:N3"/>
    <mergeCell ref="B4:N4"/>
    <mergeCell ref="B6:H6"/>
    <mergeCell ref="B5:N5"/>
    <mergeCell ref="B19:B27"/>
    <mergeCell ref="D27:H27"/>
  </mergeCells>
  <dataValidations count="6">
    <dataValidation type="decimal" allowBlank="1" showInputMessage="1" showErrorMessage="1" sqref="I8:J8 I20:J27 I15:J18" xr:uid="{E8397EB6-464A-47F7-8C8A-AA9994592F40}">
      <formula1>-999999999</formula1>
      <formula2>999999999</formula2>
    </dataValidation>
    <dataValidation type="list" allowBlank="1" showInputMessage="1" showErrorMessage="1" sqref="I6:N6" xr:uid="{DF4D4134-319D-47D6-8BCC-50CECEDB6508}">
      <formula1>finreportingyear</formula1>
    </dataValidation>
    <dataValidation type="custom" allowBlank="1" showInputMessage="1" showErrorMessage="1" sqref="I12:N12" xr:uid="{CD37057C-DB51-4817-A6B3-6A48F918FD19}">
      <formula1>IF(SUM(INDIRECT(ADDRESS(ROW(),COLUMN())),OFFSET(INDIRECT(ADDRESS(ROW(),COLUMN())),-3,0))&gt;1,FALSE,TRUE)</formula1>
    </dataValidation>
    <dataValidation type="custom" allowBlank="1" showInputMessage="1" showErrorMessage="1" sqref="I9:N9" xr:uid="{A6F94849-0F7A-4E81-8CAA-CDAD00FA4BB7}">
      <formula1>IF(SUM(INDIRECT(ADDRESS(ROW(),COLUMN())),OFFSET(INDIRECT(ADDRESS(ROW(),COLUMN())),3,0))&gt;1,FALSE,TRUE)</formula1>
    </dataValidation>
    <dataValidation type="custom" allowBlank="1" showInputMessage="1" showErrorMessage="1" sqref="I10:N10 I13:N13" xr:uid="{536C7414-F314-4D3D-BDD4-F71D9672CEA9}">
      <formula1>IF(SUM(INDIRECT(ADDRESS(ROW(),COLUMN())),OFFSET(INDIRECT(ADDRESS(ROW(),COLUMN())),1,0))&gt;1,FALSE,TRUE)</formula1>
    </dataValidation>
    <dataValidation type="custom" allowBlank="1" showInputMessage="1" showErrorMessage="1" sqref="I11:N11 I14:N14" xr:uid="{1D761F5D-9282-4D1F-BC8B-AD6AFDBCED22}">
      <formula1>IF(SUM(INDIRECT(ADDRESS(ROW(),COLUMN())),OFFSET(INDIRECT(ADDRESS(ROW(),COLUMN())),-1,0))&gt;1,FALSE,TRUE)</formula1>
    </dataValidation>
  </dataValidations>
  <hyperlinks>
    <hyperlink ref="M2:N2" location="'10a'!A1" display="Next Page" xr:uid="{77829F94-7066-4B60-B69D-F33A19F9126F}"/>
    <hyperlink ref="B2:E2" location="'9'!A1" display="Previous Page" xr:uid="{A971BB8E-D883-4376-BD65-FF96FBA31285}"/>
  </hyperlinks>
  <pageMargins left="0.7" right="0.7" top="0.75" bottom="0.75" header="0.3" footer="0.3"/>
  <pageSetup scale="66" orientation="landscape"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F60E5-A6A1-4C20-9BC2-79EC3E8B3837}">
  <sheetPr codeName="Sheet17">
    <pageSetUpPr fitToPage="1"/>
  </sheetPr>
  <dimension ref="A1:Z61"/>
  <sheetViews>
    <sheetView showGridLines="0" showRowColHeaders="0" zoomScale="77" zoomScaleNormal="77" workbookViewId="0">
      <selection activeCell="D6" sqref="D6:H6"/>
    </sheetView>
  </sheetViews>
  <sheetFormatPr defaultColWidth="8.85546875" defaultRowHeight="12.75" x14ac:dyDescent="0.2"/>
  <cols>
    <col min="1" max="1" width="8.85546875" style="223"/>
    <col min="2" max="2" width="2.85546875" style="223" customWidth="1"/>
    <col min="3" max="3" width="3" style="223" customWidth="1"/>
    <col min="4" max="4" width="3.7109375" style="223" customWidth="1"/>
    <col min="5" max="5" width="24.85546875" style="223" customWidth="1"/>
    <col min="6" max="6" width="18" style="223" customWidth="1"/>
    <col min="7" max="7" width="14.7109375" style="223" customWidth="1"/>
    <col min="8" max="16" width="13.7109375" style="223" customWidth="1"/>
    <col min="17" max="17" width="15.5703125" style="223" customWidth="1"/>
    <col min="18" max="18" width="10" style="223" customWidth="1"/>
    <col min="19" max="25" width="8.85546875" style="223"/>
    <col min="26" max="26" width="60.7109375" style="223" customWidth="1"/>
    <col min="27" max="16384" width="8.85546875" style="223"/>
  </cols>
  <sheetData>
    <row r="1" spans="1:23" ht="16.5" thickBot="1" x14ac:dyDescent="0.3">
      <c r="A1" s="697" t="s">
        <v>1369</v>
      </c>
      <c r="B1" s="697"/>
      <c r="C1" s="697"/>
      <c r="D1" s="697"/>
      <c r="E1" s="697"/>
      <c r="F1" s="697"/>
      <c r="G1" s="697"/>
      <c r="H1" s="697"/>
      <c r="I1" s="697"/>
      <c r="J1" s="697"/>
      <c r="K1" s="697"/>
      <c r="L1" s="697"/>
      <c r="M1" s="697"/>
      <c r="N1" s="697"/>
      <c r="O1" s="697"/>
      <c r="P1" s="697"/>
      <c r="Q1" s="697"/>
    </row>
    <row r="2" spans="1:23" ht="15" customHeight="1" thickBot="1" x14ac:dyDescent="0.25">
      <c r="A2" s="1313"/>
      <c r="B2" s="1248" t="s">
        <v>0</v>
      </c>
      <c r="C2" s="1249"/>
      <c r="D2" s="1249"/>
      <c r="E2" s="1249"/>
      <c r="F2" s="1249"/>
      <c r="G2" s="1289"/>
      <c r="H2" s="1289"/>
      <c r="I2" s="1289"/>
      <c r="J2" s="1289"/>
      <c r="K2" s="1289"/>
      <c r="L2" s="1289"/>
      <c r="M2" s="1289"/>
      <c r="N2" s="1012" t="s">
        <v>1</v>
      </c>
      <c r="O2" s="1012"/>
      <c r="P2" s="1013"/>
    </row>
    <row r="3" spans="1:23" ht="15" customHeight="1" thickBot="1" x14ac:dyDescent="0.25">
      <c r="A3" s="1313"/>
      <c r="B3" s="1304" t="s">
        <v>1270</v>
      </c>
      <c r="C3" s="1305"/>
      <c r="D3" s="1305"/>
      <c r="E3" s="1305"/>
      <c r="F3" s="1305"/>
      <c r="G3" s="1305"/>
      <c r="H3" s="1305"/>
      <c r="I3" s="1305"/>
      <c r="J3" s="1305"/>
      <c r="K3" s="1305"/>
      <c r="L3" s="1305"/>
      <c r="M3" s="1305"/>
      <c r="N3" s="1305"/>
      <c r="O3" s="1305"/>
      <c r="P3" s="1305"/>
      <c r="R3" s="109"/>
      <c r="S3" s="226"/>
      <c r="T3" s="226"/>
      <c r="U3" s="226"/>
      <c r="V3" s="226"/>
      <c r="W3" s="226"/>
    </row>
    <row r="4" spans="1:23" s="227" customFormat="1" ht="30.6" customHeight="1" x14ac:dyDescent="0.2">
      <c r="A4" s="1313"/>
      <c r="B4" s="728" t="s">
        <v>3</v>
      </c>
      <c r="C4" s="1336" t="s">
        <v>76</v>
      </c>
      <c r="D4" s="1337"/>
      <c r="E4" s="1337"/>
      <c r="F4" s="1337"/>
      <c r="G4" s="1337"/>
      <c r="H4" s="1338"/>
      <c r="I4" s="230">
        <v>2017</v>
      </c>
      <c r="J4" s="230">
        <v>2018</v>
      </c>
      <c r="K4" s="230">
        <v>2019</v>
      </c>
      <c r="L4" s="230">
        <v>2020</v>
      </c>
      <c r="M4" s="230">
        <v>2021</v>
      </c>
      <c r="N4" s="236" t="s">
        <v>969</v>
      </c>
      <c r="O4" s="236" t="s">
        <v>1041</v>
      </c>
      <c r="P4" s="75" t="s">
        <v>1042</v>
      </c>
      <c r="R4" s="633"/>
      <c r="S4" s="633"/>
    </row>
    <row r="5" spans="1:23" s="227" customFormat="1" ht="18" customHeight="1" x14ac:dyDescent="0.2">
      <c r="A5" s="1313"/>
      <c r="B5" s="729"/>
      <c r="C5" s="208" t="s">
        <v>41</v>
      </c>
      <c r="D5" s="1259" t="s">
        <v>1217</v>
      </c>
      <c r="E5" s="1330"/>
      <c r="F5" s="1330"/>
      <c r="G5" s="1330"/>
      <c r="H5" s="1331"/>
      <c r="I5" s="587"/>
      <c r="J5" s="587"/>
      <c r="K5" s="587"/>
      <c r="L5" s="587"/>
      <c r="M5" s="587"/>
      <c r="N5" s="583"/>
      <c r="O5" s="583"/>
      <c r="P5" s="584"/>
      <c r="R5" s="633"/>
      <c r="S5" s="633"/>
    </row>
    <row r="6" spans="1:23" s="227" customFormat="1" ht="18" customHeight="1" x14ac:dyDescent="0.2">
      <c r="A6" s="1313"/>
      <c r="B6" s="729"/>
      <c r="C6" s="208"/>
      <c r="D6" s="1259" t="s">
        <v>1227</v>
      </c>
      <c r="E6" s="1330"/>
      <c r="F6" s="1330"/>
      <c r="G6" s="1330"/>
      <c r="H6" s="1331"/>
      <c r="I6" s="585"/>
      <c r="J6" s="585"/>
      <c r="K6" s="585"/>
      <c r="L6" s="585"/>
      <c r="M6" s="585"/>
      <c r="N6" s="585"/>
      <c r="O6" s="585"/>
      <c r="P6" s="586"/>
      <c r="R6" s="633"/>
      <c r="S6" s="633"/>
    </row>
    <row r="7" spans="1:23" s="227" customFormat="1" ht="18" customHeight="1" x14ac:dyDescent="0.2">
      <c r="A7" s="1313"/>
      <c r="B7" s="729"/>
      <c r="C7" s="217"/>
      <c r="D7" s="1339" t="s">
        <v>1218</v>
      </c>
      <c r="E7" s="1340"/>
      <c r="F7" s="1340"/>
      <c r="G7" s="1340"/>
      <c r="H7" s="1341"/>
      <c r="I7" s="588"/>
      <c r="J7" s="588"/>
      <c r="K7" s="588"/>
      <c r="L7" s="588"/>
      <c r="M7" s="588"/>
      <c r="N7" s="585"/>
      <c r="O7" s="585"/>
      <c r="P7" s="586"/>
      <c r="R7" s="633"/>
      <c r="S7" s="633"/>
    </row>
    <row r="8" spans="1:23" s="227" customFormat="1" ht="25.15" customHeight="1" x14ac:dyDescent="0.2">
      <c r="A8" s="1313"/>
      <c r="B8" s="729"/>
      <c r="C8" s="1342" t="s">
        <v>1226</v>
      </c>
      <c r="D8" s="1343"/>
      <c r="E8" s="1343"/>
      <c r="F8" s="1343"/>
      <c r="G8" s="1343"/>
      <c r="H8" s="1344"/>
      <c r="I8" s="229">
        <v>2017</v>
      </c>
      <c r="J8" s="229">
        <v>2018</v>
      </c>
      <c r="K8" s="229">
        <v>2019</v>
      </c>
      <c r="L8" s="229">
        <v>2020</v>
      </c>
      <c r="M8" s="229">
        <v>2021</v>
      </c>
      <c r="N8" s="282" t="s">
        <v>969</v>
      </c>
      <c r="O8" s="282" t="s">
        <v>1041</v>
      </c>
      <c r="P8" s="283" t="s">
        <v>1042</v>
      </c>
      <c r="R8" s="1332"/>
      <c r="S8" s="633"/>
    </row>
    <row r="9" spans="1:23" s="227" customFormat="1" ht="18" customHeight="1" x14ac:dyDescent="0.2">
      <c r="A9" s="1313"/>
      <c r="B9" s="729"/>
      <c r="C9" s="216" t="s">
        <v>44</v>
      </c>
      <c r="D9" s="1259" t="s">
        <v>1231</v>
      </c>
      <c r="E9" s="1330"/>
      <c r="F9" s="1330"/>
      <c r="G9" s="1330"/>
      <c r="H9" s="1331"/>
      <c r="I9" s="583"/>
      <c r="J9" s="583"/>
      <c r="K9" s="583"/>
      <c r="L9" s="583"/>
      <c r="M9" s="583"/>
      <c r="N9" s="583"/>
      <c r="O9" s="583"/>
      <c r="P9" s="584"/>
      <c r="R9" s="1332"/>
      <c r="S9" s="633"/>
    </row>
    <row r="10" spans="1:23" s="227" customFormat="1" ht="18" customHeight="1" x14ac:dyDescent="0.2">
      <c r="A10" s="1313"/>
      <c r="B10" s="729"/>
      <c r="C10" s="208"/>
      <c r="D10" s="1259" t="s">
        <v>1228</v>
      </c>
      <c r="E10" s="1330"/>
      <c r="F10" s="1330"/>
      <c r="G10" s="1330"/>
      <c r="H10" s="1331"/>
      <c r="I10" s="585"/>
      <c r="J10" s="585"/>
      <c r="K10" s="585"/>
      <c r="L10" s="585"/>
      <c r="M10" s="585"/>
      <c r="N10" s="585"/>
      <c r="O10" s="585"/>
      <c r="P10" s="586"/>
    </row>
    <row r="11" spans="1:23" s="227" customFormat="1" ht="18" customHeight="1" x14ac:dyDescent="0.2">
      <c r="A11" s="1313"/>
      <c r="B11" s="729"/>
      <c r="C11" s="212"/>
      <c r="D11" s="1259" t="s">
        <v>1230</v>
      </c>
      <c r="E11" s="1330"/>
      <c r="F11" s="1330"/>
      <c r="G11" s="1330"/>
      <c r="H11" s="1331"/>
      <c r="I11" s="585"/>
      <c r="J11" s="585"/>
      <c r="K11" s="585"/>
      <c r="L11" s="585"/>
      <c r="M11" s="585"/>
      <c r="N11" s="585"/>
      <c r="O11" s="585"/>
      <c r="P11" s="586"/>
    </row>
    <row r="12" spans="1:23" s="227" customFormat="1" ht="18" customHeight="1" x14ac:dyDescent="0.2">
      <c r="A12" s="1313"/>
      <c r="B12" s="729"/>
      <c r="C12" s="208" t="s">
        <v>46</v>
      </c>
      <c r="D12" s="1333" t="s">
        <v>1232</v>
      </c>
      <c r="E12" s="1334"/>
      <c r="F12" s="1334"/>
      <c r="G12" s="1334"/>
      <c r="H12" s="1335"/>
      <c r="I12" s="585"/>
      <c r="J12" s="585"/>
      <c r="K12" s="585"/>
      <c r="L12" s="585"/>
      <c r="M12" s="585"/>
      <c r="N12" s="585"/>
      <c r="O12" s="585"/>
      <c r="P12" s="586"/>
    </row>
    <row r="13" spans="1:23" s="227" customFormat="1" ht="18" customHeight="1" x14ac:dyDescent="0.2">
      <c r="A13" s="1313"/>
      <c r="B13" s="729"/>
      <c r="C13" s="208"/>
      <c r="D13" s="1259" t="s">
        <v>1233</v>
      </c>
      <c r="E13" s="1330"/>
      <c r="F13" s="1331"/>
      <c r="G13" s="827"/>
      <c r="H13" s="829"/>
      <c r="I13" s="585"/>
      <c r="J13" s="585"/>
      <c r="K13" s="585"/>
      <c r="L13" s="585"/>
      <c r="M13" s="585"/>
      <c r="N13" s="585"/>
      <c r="O13" s="585"/>
      <c r="P13" s="586"/>
      <c r="Q13" s="636"/>
    </row>
    <row r="14" spans="1:23" s="227" customFormat="1" ht="18" customHeight="1" x14ac:dyDescent="0.2">
      <c r="A14" s="1313"/>
      <c r="B14" s="729"/>
      <c r="C14" s="208"/>
      <c r="D14" s="1259" t="s">
        <v>1234</v>
      </c>
      <c r="E14" s="1330"/>
      <c r="F14" s="1331"/>
      <c r="G14" s="827"/>
      <c r="H14" s="829"/>
      <c r="I14" s="585"/>
      <c r="J14" s="585"/>
      <c r="K14" s="585"/>
      <c r="L14" s="585"/>
      <c r="M14" s="585"/>
      <c r="N14" s="585"/>
      <c r="O14" s="585"/>
      <c r="P14" s="586"/>
    </row>
    <row r="15" spans="1:23" s="227" customFormat="1" ht="18" customHeight="1" x14ac:dyDescent="0.2">
      <c r="A15" s="1313"/>
      <c r="B15" s="729"/>
      <c r="C15" s="217"/>
      <c r="D15" s="1339" t="s">
        <v>1235</v>
      </c>
      <c r="E15" s="1340"/>
      <c r="F15" s="1341"/>
      <c r="G15" s="827"/>
      <c r="H15" s="829"/>
      <c r="I15" s="585"/>
      <c r="J15" s="585"/>
      <c r="K15" s="585"/>
      <c r="L15" s="585"/>
      <c r="M15" s="585"/>
      <c r="N15" s="585"/>
      <c r="O15" s="585"/>
      <c r="P15" s="586"/>
      <c r="Q15" s="636"/>
    </row>
    <row r="16" spans="1:23" s="227" customFormat="1" ht="36" customHeight="1" x14ac:dyDescent="0.2">
      <c r="A16" s="1313"/>
      <c r="B16" s="729"/>
      <c r="C16" s="1199" t="s">
        <v>1239</v>
      </c>
      <c r="D16" s="1200"/>
      <c r="E16" s="1200"/>
      <c r="F16" s="1200"/>
      <c r="G16" s="1200"/>
      <c r="H16" s="1200"/>
      <c r="I16" s="1200"/>
      <c r="J16" s="1200"/>
      <c r="K16" s="1200"/>
      <c r="L16" s="1200"/>
      <c r="M16" s="1200"/>
      <c r="N16" s="1200"/>
      <c r="O16" s="1200"/>
      <c r="P16" s="1345"/>
    </row>
    <row r="17" spans="1:24" s="227" customFormat="1" ht="24.6" customHeight="1" x14ac:dyDescent="0.2">
      <c r="A17" s="1313"/>
      <c r="B17" s="729"/>
      <c r="C17" s="1358" t="s">
        <v>1236</v>
      </c>
      <c r="D17" s="1359"/>
      <c r="E17" s="1360"/>
      <c r="F17" s="1358" t="s">
        <v>1126</v>
      </c>
      <c r="G17" s="1359"/>
      <c r="H17" s="1360"/>
      <c r="I17" s="1351" t="s">
        <v>1352</v>
      </c>
      <c r="J17" s="1352"/>
      <c r="K17" s="1319" t="s">
        <v>1238</v>
      </c>
      <c r="L17" s="1320"/>
      <c r="M17" s="1320"/>
      <c r="N17" s="1320"/>
      <c r="O17" s="1320"/>
      <c r="P17" s="1321"/>
    </row>
    <row r="18" spans="1:24" s="227" customFormat="1" ht="21.6" customHeight="1" x14ac:dyDescent="0.2">
      <c r="A18" s="1313"/>
      <c r="B18" s="729"/>
      <c r="C18" s="1361"/>
      <c r="D18" s="1362"/>
      <c r="E18" s="1363"/>
      <c r="F18" s="1361"/>
      <c r="G18" s="1362"/>
      <c r="H18" s="1363"/>
      <c r="I18" s="1353"/>
      <c r="J18" s="1354"/>
      <c r="K18" s="740" t="s">
        <v>21</v>
      </c>
      <c r="L18" s="742"/>
      <c r="M18" s="246" t="s">
        <v>1237</v>
      </c>
      <c r="N18" s="1319" t="s">
        <v>8</v>
      </c>
      <c r="O18" s="1348"/>
      <c r="P18" s="218" t="s">
        <v>1237</v>
      </c>
    </row>
    <row r="19" spans="1:24" s="227" customFormat="1" ht="18" customHeight="1" x14ac:dyDescent="0.2">
      <c r="A19" s="1313"/>
      <c r="B19" s="729"/>
      <c r="C19" s="244">
        <v>1</v>
      </c>
      <c r="D19" s="1322"/>
      <c r="E19" s="1324"/>
      <c r="F19" s="1322"/>
      <c r="G19" s="1323"/>
      <c r="H19" s="1324"/>
      <c r="I19" s="1349"/>
      <c r="J19" s="1350"/>
      <c r="K19" s="1346"/>
      <c r="L19" s="1347"/>
      <c r="M19" s="277"/>
      <c r="N19" s="1346"/>
      <c r="O19" s="1347"/>
      <c r="P19" s="631"/>
    </row>
    <row r="20" spans="1:24" s="227" customFormat="1" ht="18" customHeight="1" x14ac:dyDescent="0.2">
      <c r="A20" s="1313"/>
      <c r="B20" s="729"/>
      <c r="C20" s="244">
        <v>2</v>
      </c>
      <c r="D20" s="1322"/>
      <c r="E20" s="1324"/>
      <c r="F20" s="1322"/>
      <c r="G20" s="1323"/>
      <c r="H20" s="1324"/>
      <c r="I20" s="1349"/>
      <c r="J20" s="1350"/>
      <c r="K20" s="1346"/>
      <c r="L20" s="1347"/>
      <c r="M20" s="277"/>
      <c r="N20" s="1346"/>
      <c r="O20" s="1347"/>
      <c r="P20" s="631"/>
    </row>
    <row r="21" spans="1:24" s="227" customFormat="1" ht="18" customHeight="1" x14ac:dyDescent="0.2">
      <c r="A21" s="1313"/>
      <c r="B21" s="729"/>
      <c r="C21" s="244">
        <v>3</v>
      </c>
      <c r="D21" s="1322"/>
      <c r="E21" s="1324"/>
      <c r="F21" s="1322"/>
      <c r="G21" s="1323"/>
      <c r="H21" s="1324"/>
      <c r="I21" s="1349"/>
      <c r="J21" s="1350"/>
      <c r="K21" s="1346"/>
      <c r="L21" s="1347"/>
      <c r="M21" s="277"/>
      <c r="N21" s="1346"/>
      <c r="O21" s="1347"/>
      <c r="P21" s="631"/>
    </row>
    <row r="22" spans="1:24" s="227" customFormat="1" ht="18" customHeight="1" x14ac:dyDescent="0.2">
      <c r="A22" s="1313"/>
      <c r="B22" s="729"/>
      <c r="C22" s="244">
        <v>4</v>
      </c>
      <c r="D22" s="1322"/>
      <c r="E22" s="1324"/>
      <c r="F22" s="1322"/>
      <c r="G22" s="1323"/>
      <c r="H22" s="1324"/>
      <c r="I22" s="1349"/>
      <c r="J22" s="1350"/>
      <c r="K22" s="1346"/>
      <c r="L22" s="1347"/>
      <c r="M22" s="277"/>
      <c r="N22" s="1346"/>
      <c r="O22" s="1347"/>
      <c r="P22" s="631"/>
    </row>
    <row r="23" spans="1:24" s="227" customFormat="1" ht="18" customHeight="1" thickBot="1" x14ac:dyDescent="0.25">
      <c r="A23" s="1313"/>
      <c r="B23" s="730"/>
      <c r="C23" s="245">
        <v>5</v>
      </c>
      <c r="D23" s="1355"/>
      <c r="E23" s="1357"/>
      <c r="F23" s="1355"/>
      <c r="G23" s="1356"/>
      <c r="H23" s="1357"/>
      <c r="I23" s="1364"/>
      <c r="J23" s="1365"/>
      <c r="K23" s="1325"/>
      <c r="L23" s="1326"/>
      <c r="M23" s="276"/>
      <c r="N23" s="1325"/>
      <c r="O23" s="1326"/>
      <c r="P23" s="632"/>
    </row>
    <row r="24" spans="1:24" ht="30.6" customHeight="1" x14ac:dyDescent="0.2">
      <c r="A24" s="1313"/>
      <c r="B24" s="812" t="s">
        <v>9</v>
      </c>
      <c r="C24" s="1327" t="s">
        <v>75</v>
      </c>
      <c r="D24" s="1328"/>
      <c r="E24" s="1328"/>
      <c r="F24" s="1328"/>
      <c r="G24" s="1328"/>
      <c r="H24" s="1329"/>
      <c r="I24" s="230">
        <v>2017</v>
      </c>
      <c r="J24" s="230">
        <v>2018</v>
      </c>
      <c r="K24" s="230">
        <v>2019</v>
      </c>
      <c r="L24" s="230">
        <v>2020</v>
      </c>
      <c r="M24" s="230">
        <v>2021</v>
      </c>
      <c r="N24" s="236" t="s">
        <v>969</v>
      </c>
      <c r="O24" s="238" t="s">
        <v>1041</v>
      </c>
      <c r="P24" s="75" t="s">
        <v>1042</v>
      </c>
      <c r="Q24" s="232"/>
      <c r="R24" s="232"/>
    </row>
    <row r="25" spans="1:24" ht="15.6" customHeight="1" x14ac:dyDescent="0.2">
      <c r="A25" s="1313"/>
      <c r="B25" s="813"/>
      <c r="C25" s="213" t="s">
        <v>770</v>
      </c>
      <c r="D25" s="1259" t="s">
        <v>914</v>
      </c>
      <c r="E25" s="1330"/>
      <c r="F25" s="1330"/>
      <c r="G25" s="1330"/>
      <c r="H25" s="1331"/>
      <c r="I25" s="579"/>
      <c r="J25" s="579"/>
      <c r="K25" s="579"/>
      <c r="L25" s="579"/>
      <c r="M25" s="579"/>
      <c r="N25" s="579"/>
      <c r="O25" s="580"/>
      <c r="P25" s="581"/>
      <c r="Q25" s="226"/>
      <c r="R25" s="226"/>
      <c r="X25" s="225"/>
    </row>
    <row r="26" spans="1:24" ht="15.6" customHeight="1" x14ac:dyDescent="0.2">
      <c r="A26" s="1313"/>
      <c r="B26" s="813"/>
      <c r="C26" s="569"/>
      <c r="D26" s="1259" t="s">
        <v>915</v>
      </c>
      <c r="E26" s="1330"/>
      <c r="F26" s="1330"/>
      <c r="G26" s="1330"/>
      <c r="H26" s="1331"/>
      <c r="I26" s="549"/>
      <c r="J26" s="549"/>
      <c r="K26" s="549"/>
      <c r="L26" s="549"/>
      <c r="M26" s="549"/>
      <c r="N26" s="549"/>
      <c r="O26" s="549"/>
      <c r="P26" s="582"/>
      <c r="Q26" s="226"/>
      <c r="R26" s="226"/>
      <c r="X26" s="225"/>
    </row>
    <row r="27" spans="1:24" ht="15.6" customHeight="1" x14ac:dyDescent="0.2">
      <c r="B27" s="813"/>
      <c r="C27" s="570"/>
      <c r="D27" s="1339" t="s">
        <v>769</v>
      </c>
      <c r="E27" s="1340"/>
      <c r="F27" s="1340"/>
      <c r="G27" s="1340"/>
      <c r="H27" s="1341"/>
      <c r="I27" s="549"/>
      <c r="J27" s="549"/>
      <c r="K27" s="549"/>
      <c r="L27" s="549"/>
      <c r="M27" s="549"/>
      <c r="N27" s="549"/>
      <c r="O27" s="549"/>
      <c r="P27" s="582"/>
      <c r="Q27" s="226"/>
      <c r="R27" s="226"/>
      <c r="X27" s="225"/>
    </row>
    <row r="28" spans="1:24" ht="37.9" customHeight="1" x14ac:dyDescent="0.2">
      <c r="B28" s="813"/>
      <c r="C28" s="773" t="s">
        <v>1040</v>
      </c>
      <c r="D28" s="774"/>
      <c r="E28" s="774"/>
      <c r="F28" s="774"/>
      <c r="G28" s="774"/>
      <c r="H28" s="774"/>
      <c r="I28" s="774"/>
      <c r="J28" s="774"/>
      <c r="K28" s="774"/>
      <c r="L28" s="774"/>
      <c r="M28" s="774"/>
      <c r="N28" s="774"/>
      <c r="O28" s="774"/>
      <c r="P28" s="775"/>
      <c r="Q28" s="226"/>
      <c r="R28" s="226"/>
      <c r="X28" s="225"/>
    </row>
    <row r="29" spans="1:24" ht="46.9" customHeight="1" x14ac:dyDescent="0.2">
      <c r="B29" s="813"/>
      <c r="C29" s="1291" t="s">
        <v>1350</v>
      </c>
      <c r="D29" s="1292"/>
      <c r="E29" s="1292"/>
      <c r="F29" s="1311" t="s">
        <v>993</v>
      </c>
      <c r="G29" s="1311" t="s">
        <v>1037</v>
      </c>
      <c r="H29" s="1291" t="s">
        <v>1365</v>
      </c>
      <c r="I29" s="1295"/>
      <c r="J29" s="1311" t="s">
        <v>847</v>
      </c>
      <c r="K29" s="1311" t="s">
        <v>1125</v>
      </c>
      <c r="L29" s="1311" t="s">
        <v>1356</v>
      </c>
      <c r="M29" s="1311" t="s">
        <v>1355</v>
      </c>
      <c r="N29" s="1309" t="s">
        <v>1127</v>
      </c>
      <c r="O29" s="1317"/>
      <c r="P29" s="1318"/>
      <c r="Q29" s="226"/>
      <c r="R29" s="226"/>
      <c r="X29" s="225"/>
    </row>
    <row r="30" spans="1:24" ht="19.899999999999999" customHeight="1" x14ac:dyDescent="0.2">
      <c r="B30" s="813"/>
      <c r="C30" s="1293"/>
      <c r="D30" s="1294"/>
      <c r="E30" s="1294"/>
      <c r="F30" s="1312"/>
      <c r="G30" s="1312"/>
      <c r="H30" s="1296"/>
      <c r="I30" s="1297"/>
      <c r="J30" s="1312"/>
      <c r="K30" s="1312"/>
      <c r="L30" s="1312"/>
      <c r="M30" s="1312"/>
      <c r="N30" s="1309" t="s">
        <v>21</v>
      </c>
      <c r="O30" s="1310"/>
      <c r="P30" s="63" t="s">
        <v>8</v>
      </c>
      <c r="Q30" s="96"/>
      <c r="R30" s="226"/>
      <c r="X30" s="225"/>
    </row>
    <row r="31" spans="1:24" ht="15.6" customHeight="1" x14ac:dyDescent="0.2">
      <c r="B31" s="813"/>
      <c r="C31" s="119">
        <v>1</v>
      </c>
      <c r="D31" s="864"/>
      <c r="E31" s="864"/>
      <c r="F31" s="573"/>
      <c r="G31" s="574"/>
      <c r="H31" s="1282"/>
      <c r="I31" s="1282"/>
      <c r="J31" s="574"/>
      <c r="K31" s="575"/>
      <c r="L31" s="576"/>
      <c r="M31" s="577"/>
      <c r="N31" s="1306"/>
      <c r="O31" s="1307"/>
      <c r="P31" s="578"/>
      <c r="Q31" s="96"/>
      <c r="R31" s="226"/>
      <c r="X31" s="225"/>
    </row>
    <row r="32" spans="1:24" ht="15.6" customHeight="1" x14ac:dyDescent="0.2">
      <c r="B32" s="813"/>
      <c r="C32" s="119">
        <v>2</v>
      </c>
      <c r="D32" s="864"/>
      <c r="E32" s="864"/>
      <c r="F32" s="573"/>
      <c r="G32" s="574"/>
      <c r="H32" s="1282"/>
      <c r="I32" s="1282"/>
      <c r="J32" s="574"/>
      <c r="K32" s="575"/>
      <c r="L32" s="576"/>
      <c r="M32" s="577"/>
      <c r="N32" s="1306"/>
      <c r="O32" s="1307"/>
      <c r="P32" s="578"/>
      <c r="R32" s="226"/>
      <c r="X32" s="225"/>
    </row>
    <row r="33" spans="2:24" ht="15.6" customHeight="1" x14ac:dyDescent="0.2">
      <c r="B33" s="813"/>
      <c r="C33" s="119">
        <v>3</v>
      </c>
      <c r="D33" s="864" t="s">
        <v>22</v>
      </c>
      <c r="E33" s="864"/>
      <c r="F33" s="573"/>
      <c r="G33" s="574"/>
      <c r="H33" s="1282"/>
      <c r="I33" s="1282"/>
      <c r="J33" s="574"/>
      <c r="K33" s="575"/>
      <c r="L33" s="576"/>
      <c r="M33" s="577"/>
      <c r="N33" s="1306"/>
      <c r="O33" s="1307"/>
      <c r="P33" s="578"/>
      <c r="R33" s="226"/>
      <c r="X33" s="225"/>
    </row>
    <row r="34" spans="2:24" ht="15.6" customHeight="1" x14ac:dyDescent="0.2">
      <c r="B34" s="813"/>
      <c r="C34" s="119">
        <v>4</v>
      </c>
      <c r="D34" s="864"/>
      <c r="E34" s="864"/>
      <c r="F34" s="573"/>
      <c r="G34" s="574"/>
      <c r="H34" s="1282"/>
      <c r="I34" s="1282"/>
      <c r="J34" s="574"/>
      <c r="K34" s="575"/>
      <c r="L34" s="576"/>
      <c r="M34" s="577"/>
      <c r="N34" s="1306"/>
      <c r="O34" s="1307"/>
      <c r="P34" s="578"/>
      <c r="R34" s="226"/>
      <c r="X34" s="225"/>
    </row>
    <row r="35" spans="2:24" ht="15.6" customHeight="1" x14ac:dyDescent="0.2">
      <c r="B35" s="813"/>
      <c r="C35" s="119">
        <v>5</v>
      </c>
      <c r="D35" s="864"/>
      <c r="E35" s="864"/>
      <c r="F35" s="573"/>
      <c r="G35" s="574"/>
      <c r="H35" s="1282"/>
      <c r="I35" s="1282"/>
      <c r="J35" s="574"/>
      <c r="K35" s="575"/>
      <c r="L35" s="576"/>
      <c r="M35" s="577"/>
      <c r="N35" s="1306"/>
      <c r="O35" s="1307"/>
      <c r="P35" s="578"/>
      <c r="R35" s="226"/>
      <c r="X35" s="225"/>
    </row>
    <row r="36" spans="2:24" ht="15.6" customHeight="1" x14ac:dyDescent="0.2">
      <c r="B36" s="813"/>
      <c r="C36" s="119">
        <v>6</v>
      </c>
      <c r="D36" s="864"/>
      <c r="E36" s="864"/>
      <c r="F36" s="634"/>
      <c r="G36" s="344"/>
      <c r="H36" s="1282"/>
      <c r="I36" s="1282"/>
      <c r="J36" s="188"/>
      <c r="K36" s="575"/>
      <c r="L36" s="576"/>
      <c r="M36" s="577"/>
      <c r="N36" s="1306"/>
      <c r="O36" s="1307"/>
      <c r="P36" s="89"/>
      <c r="R36" s="226"/>
      <c r="X36" s="225"/>
    </row>
    <row r="37" spans="2:24" ht="15.6" customHeight="1" x14ac:dyDescent="0.2">
      <c r="B37" s="813"/>
      <c r="C37" s="119">
        <v>7</v>
      </c>
      <c r="D37" s="864"/>
      <c r="E37" s="864"/>
      <c r="F37" s="634"/>
      <c r="G37" s="344"/>
      <c r="H37" s="1282"/>
      <c r="I37" s="1282"/>
      <c r="J37" s="188"/>
      <c r="K37" s="575"/>
      <c r="L37" s="576"/>
      <c r="M37" s="577"/>
      <c r="N37" s="1306"/>
      <c r="O37" s="1307"/>
      <c r="P37" s="89"/>
      <c r="R37" s="226"/>
      <c r="X37" s="225"/>
    </row>
    <row r="38" spans="2:24" ht="15.6" customHeight="1" x14ac:dyDescent="0.2">
      <c r="B38" s="813"/>
      <c r="C38" s="119">
        <v>8</v>
      </c>
      <c r="D38" s="864"/>
      <c r="E38" s="864"/>
      <c r="F38" s="634"/>
      <c r="G38" s="344"/>
      <c r="H38" s="1282"/>
      <c r="I38" s="1282"/>
      <c r="J38" s="188"/>
      <c r="K38" s="575"/>
      <c r="L38" s="576"/>
      <c r="M38" s="577"/>
      <c r="N38" s="1306"/>
      <c r="O38" s="1307"/>
      <c r="P38" s="89"/>
      <c r="R38" s="226"/>
      <c r="X38" s="225"/>
    </row>
    <row r="39" spans="2:24" ht="15.6" customHeight="1" x14ac:dyDescent="0.2">
      <c r="B39" s="813"/>
      <c r="C39" s="119">
        <v>9</v>
      </c>
      <c r="D39" s="864"/>
      <c r="E39" s="864"/>
      <c r="F39" s="634"/>
      <c r="G39" s="344"/>
      <c r="H39" s="1282"/>
      <c r="I39" s="1282"/>
      <c r="J39" s="188"/>
      <c r="K39" s="575"/>
      <c r="L39" s="576"/>
      <c r="M39" s="577"/>
      <c r="N39" s="1306"/>
      <c r="O39" s="1307"/>
      <c r="P39" s="89"/>
      <c r="R39" s="226"/>
      <c r="X39" s="225"/>
    </row>
    <row r="40" spans="2:24" ht="15.6" customHeight="1" x14ac:dyDescent="0.2">
      <c r="B40" s="813"/>
      <c r="C40" s="119">
        <v>10</v>
      </c>
      <c r="D40" s="864"/>
      <c r="E40" s="864"/>
      <c r="F40" s="634"/>
      <c r="G40" s="344"/>
      <c r="H40" s="1282"/>
      <c r="I40" s="1282"/>
      <c r="J40" s="188"/>
      <c r="K40" s="575"/>
      <c r="L40" s="576"/>
      <c r="M40" s="577"/>
      <c r="N40" s="1306"/>
      <c r="O40" s="1307"/>
      <c r="P40" s="89"/>
      <c r="R40" s="226"/>
      <c r="X40" s="225"/>
    </row>
    <row r="41" spans="2:24" ht="36.6" customHeight="1" x14ac:dyDescent="0.2">
      <c r="B41" s="813"/>
      <c r="C41" s="773" t="s">
        <v>1038</v>
      </c>
      <c r="D41" s="774"/>
      <c r="E41" s="774"/>
      <c r="F41" s="774"/>
      <c r="G41" s="774"/>
      <c r="H41" s="774"/>
      <c r="I41" s="774"/>
      <c r="J41" s="774"/>
      <c r="K41" s="774"/>
      <c r="L41" s="774"/>
      <c r="M41" s="774"/>
      <c r="N41" s="774"/>
      <c r="O41" s="1290"/>
      <c r="P41" s="572"/>
      <c r="R41" s="99"/>
      <c r="X41" s="225"/>
    </row>
    <row r="42" spans="2:24" ht="39.6" customHeight="1" x14ac:dyDescent="0.2">
      <c r="B42" s="813"/>
      <c r="C42" s="890" t="s">
        <v>1351</v>
      </c>
      <c r="D42" s="945"/>
      <c r="E42" s="945"/>
      <c r="F42" s="860"/>
      <c r="G42" s="255" t="s">
        <v>865</v>
      </c>
      <c r="H42" s="255" t="s">
        <v>916</v>
      </c>
      <c r="I42" s="740" t="s">
        <v>45</v>
      </c>
      <c r="J42" s="741"/>
      <c r="K42" s="741"/>
      <c r="L42" s="741"/>
      <c r="M42" s="741"/>
      <c r="N42" s="741"/>
      <c r="O42" s="741"/>
      <c r="P42" s="776"/>
      <c r="R42" s="102"/>
      <c r="X42" s="225"/>
    </row>
    <row r="43" spans="2:24" x14ac:dyDescent="0.2">
      <c r="B43" s="813"/>
      <c r="C43" s="271">
        <v>1</v>
      </c>
      <c r="D43" s="1283"/>
      <c r="E43" s="1284"/>
      <c r="F43" s="1285"/>
      <c r="G43" s="538"/>
      <c r="H43" s="285"/>
      <c r="I43" s="1301"/>
      <c r="J43" s="1302"/>
      <c r="K43" s="1302"/>
      <c r="L43" s="1302"/>
      <c r="M43" s="1302"/>
      <c r="N43" s="1302"/>
      <c r="O43" s="1302"/>
      <c r="P43" s="1303"/>
      <c r="R43" s="232"/>
      <c r="X43" s="225"/>
    </row>
    <row r="44" spans="2:24" x14ac:dyDescent="0.2">
      <c r="B44" s="813"/>
      <c r="C44" s="271">
        <v>2</v>
      </c>
      <c r="D44" s="1283"/>
      <c r="E44" s="1284"/>
      <c r="F44" s="1285"/>
      <c r="G44" s="538"/>
      <c r="H44" s="285"/>
      <c r="I44" s="1301"/>
      <c r="J44" s="1302"/>
      <c r="K44" s="1302"/>
      <c r="L44" s="1302"/>
      <c r="M44" s="1302"/>
      <c r="N44" s="1302"/>
      <c r="O44" s="1302"/>
      <c r="P44" s="1303"/>
      <c r="R44" s="226"/>
      <c r="X44" s="225"/>
    </row>
    <row r="45" spans="2:24" x14ac:dyDescent="0.2">
      <c r="B45" s="813"/>
      <c r="C45" s="271">
        <v>3</v>
      </c>
      <c r="D45" s="1283"/>
      <c r="E45" s="1284"/>
      <c r="F45" s="1285"/>
      <c r="G45" s="538"/>
      <c r="H45" s="285"/>
      <c r="I45" s="1301"/>
      <c r="J45" s="1302"/>
      <c r="K45" s="1302"/>
      <c r="L45" s="1302"/>
      <c r="M45" s="1302"/>
      <c r="N45" s="1302"/>
      <c r="O45" s="1302"/>
      <c r="P45" s="1303"/>
      <c r="R45" s="226"/>
      <c r="X45" s="225"/>
    </row>
    <row r="46" spans="2:24" x14ac:dyDescent="0.2">
      <c r="B46" s="813"/>
      <c r="C46" s="271">
        <v>4</v>
      </c>
      <c r="D46" s="1283"/>
      <c r="E46" s="1284"/>
      <c r="F46" s="1285"/>
      <c r="G46" s="538"/>
      <c r="H46" s="285"/>
      <c r="I46" s="1301"/>
      <c r="J46" s="1302"/>
      <c r="K46" s="1302"/>
      <c r="L46" s="1302"/>
      <c r="M46" s="1302"/>
      <c r="N46" s="1302"/>
      <c r="O46" s="1302"/>
      <c r="P46" s="1303"/>
      <c r="R46" s="635"/>
      <c r="X46" s="225"/>
    </row>
    <row r="47" spans="2:24" x14ac:dyDescent="0.2">
      <c r="B47" s="813"/>
      <c r="C47" s="271">
        <v>5</v>
      </c>
      <c r="D47" s="1283"/>
      <c r="E47" s="1284"/>
      <c r="F47" s="1285"/>
      <c r="G47" s="538"/>
      <c r="H47" s="285"/>
      <c r="I47" s="1301"/>
      <c r="J47" s="1302"/>
      <c r="K47" s="1302"/>
      <c r="L47" s="1302"/>
      <c r="M47" s="1302"/>
      <c r="N47" s="1302"/>
      <c r="O47" s="1302"/>
      <c r="P47" s="1303"/>
      <c r="R47" s="226"/>
      <c r="X47" s="225"/>
    </row>
    <row r="48" spans="2:24" x14ac:dyDescent="0.2">
      <c r="B48" s="813"/>
      <c r="C48" s="271">
        <v>6</v>
      </c>
      <c r="D48" s="1283"/>
      <c r="E48" s="1284"/>
      <c r="F48" s="1285"/>
      <c r="G48" s="538"/>
      <c r="H48" s="285"/>
      <c r="I48" s="1301"/>
      <c r="J48" s="1302"/>
      <c r="K48" s="1302"/>
      <c r="L48" s="1302"/>
      <c r="M48" s="1302"/>
      <c r="N48" s="1302"/>
      <c r="O48" s="1302"/>
      <c r="P48" s="1303"/>
      <c r="R48" s="226"/>
      <c r="X48" s="225"/>
    </row>
    <row r="49" spans="2:26" ht="13.5" thickBot="1" x14ac:dyDescent="0.25">
      <c r="B49" s="814"/>
      <c r="C49" s="203">
        <v>7</v>
      </c>
      <c r="D49" s="1286"/>
      <c r="E49" s="1287"/>
      <c r="F49" s="1288"/>
      <c r="G49" s="540"/>
      <c r="H49" s="284"/>
      <c r="I49" s="1314"/>
      <c r="J49" s="1315"/>
      <c r="K49" s="1315"/>
      <c r="L49" s="1315"/>
      <c r="M49" s="1315"/>
      <c r="N49" s="1315"/>
      <c r="O49" s="1315"/>
      <c r="P49" s="1316"/>
      <c r="R49" s="226"/>
      <c r="X49" s="225"/>
    </row>
    <row r="50" spans="2:26" ht="29.45" customHeight="1" x14ac:dyDescent="0.2">
      <c r="B50" s="812" t="s">
        <v>15</v>
      </c>
      <c r="C50" s="1180" t="s">
        <v>1039</v>
      </c>
      <c r="D50" s="1181"/>
      <c r="E50" s="1181"/>
      <c r="F50" s="1181"/>
      <c r="G50" s="1181"/>
      <c r="H50" s="1181"/>
      <c r="I50" s="1181"/>
      <c r="J50" s="1181"/>
      <c r="K50" s="1181"/>
      <c r="L50" s="1181"/>
      <c r="M50" s="1181"/>
      <c r="N50" s="1181"/>
      <c r="O50" s="1182"/>
      <c r="P50" s="571"/>
    </row>
    <row r="51" spans="2:26" ht="32.450000000000003" customHeight="1" thickBot="1" x14ac:dyDescent="0.25">
      <c r="B51" s="814"/>
      <c r="C51" s="1298" t="s">
        <v>45</v>
      </c>
      <c r="D51" s="1299"/>
      <c r="E51" s="1300"/>
      <c r="F51" s="743"/>
      <c r="G51" s="1308"/>
      <c r="H51" s="1308"/>
      <c r="I51" s="1308"/>
      <c r="J51" s="1308"/>
      <c r="K51" s="1308"/>
      <c r="L51" s="1308"/>
      <c r="M51" s="1308"/>
      <c r="N51" s="1308"/>
      <c r="O51" s="1308"/>
      <c r="P51" s="758"/>
    </row>
    <row r="52" spans="2:26" ht="30.6" customHeight="1" thickBot="1" x14ac:dyDescent="0.25">
      <c r="B52" s="906" t="s">
        <v>760</v>
      </c>
      <c r="C52" s="907"/>
      <c r="D52" s="907"/>
      <c r="E52" s="908"/>
      <c r="F52" s="1053"/>
      <c r="G52" s="1054"/>
      <c r="H52" s="1054"/>
      <c r="I52" s="1054"/>
      <c r="J52" s="1054"/>
      <c r="K52" s="1054"/>
      <c r="L52" s="1054"/>
      <c r="M52" s="1054"/>
      <c r="N52" s="1054"/>
      <c r="O52" s="1054"/>
      <c r="P52" s="1055"/>
    </row>
    <row r="53" spans="2:26" ht="14.45" customHeight="1" thickBot="1" x14ac:dyDescent="0.25">
      <c r="B53" s="798" t="s">
        <v>40</v>
      </c>
      <c r="C53" s="799"/>
      <c r="D53" s="799"/>
      <c r="E53" s="799"/>
      <c r="F53" s="799"/>
      <c r="G53" s="799"/>
      <c r="H53" s="799"/>
      <c r="I53" s="799"/>
      <c r="J53" s="799"/>
      <c r="K53" s="799"/>
      <c r="L53" s="799"/>
      <c r="M53" s="799"/>
      <c r="N53" s="799"/>
      <c r="O53" s="799"/>
      <c r="P53" s="800"/>
    </row>
    <row r="54" spans="2:26" ht="18.600000000000001" customHeight="1" x14ac:dyDescent="0.2"/>
    <row r="55" spans="2:26" ht="14.45" customHeight="1" x14ac:dyDescent="0.2"/>
    <row r="56" spans="2:26" ht="17.45" customHeight="1" x14ac:dyDescent="0.2"/>
    <row r="57" spans="2:26" ht="15" customHeight="1" x14ac:dyDescent="0.2"/>
    <row r="58" spans="2:26" x14ac:dyDescent="0.2">
      <c r="S58" s="102"/>
      <c r="T58" s="104"/>
      <c r="U58" s="104"/>
      <c r="V58" s="104"/>
      <c r="W58" s="104"/>
      <c r="X58" s="104"/>
      <c r="Y58" s="102"/>
      <c r="Z58" s="102"/>
    </row>
    <row r="59" spans="2:26" x14ac:dyDescent="0.2">
      <c r="S59" s="102"/>
      <c r="T59" s="102"/>
      <c r="U59" s="102"/>
      <c r="V59" s="102"/>
      <c r="W59" s="102"/>
      <c r="X59" s="102"/>
      <c r="Y59" s="102"/>
      <c r="Z59" s="102"/>
    </row>
    <row r="60" spans="2:26" x14ac:dyDescent="0.2">
      <c r="T60" s="102"/>
      <c r="U60" s="102"/>
      <c r="V60" s="102"/>
      <c r="W60" s="102"/>
      <c r="X60" s="102"/>
      <c r="Y60" s="102"/>
      <c r="Z60" s="102"/>
    </row>
    <row r="61" spans="2:26" x14ac:dyDescent="0.2">
      <c r="S61" s="102"/>
      <c r="T61" s="102"/>
      <c r="U61" s="102"/>
      <c r="V61" s="102"/>
      <c r="W61" s="102"/>
      <c r="X61" s="102"/>
      <c r="Y61" s="102"/>
      <c r="Z61" s="102"/>
    </row>
  </sheetData>
  <sheetProtection algorithmName="SHA-512" hashValue="NJmKkD6p+YRsOyj5tuG35PZZJD4bcjbVoMW+pbl6q4G4LbzN1krHNm6+rN+sIUhq9w+ujrmlGF46vhUTB6TxbQ==" saltValue="uxJFushx7PtXSnX73cQXVA==" spinCount="100000" sheet="1" objects="1" scenarios="1"/>
  <mergeCells count="125">
    <mergeCell ref="D27:H27"/>
    <mergeCell ref="N18:O18"/>
    <mergeCell ref="N19:O19"/>
    <mergeCell ref="N20:O20"/>
    <mergeCell ref="N21:O21"/>
    <mergeCell ref="N22:O22"/>
    <mergeCell ref="I19:J19"/>
    <mergeCell ref="I17:J18"/>
    <mergeCell ref="F23:H23"/>
    <mergeCell ref="C17:E18"/>
    <mergeCell ref="F17:H18"/>
    <mergeCell ref="D22:E22"/>
    <mergeCell ref="I22:J22"/>
    <mergeCell ref="D23:E23"/>
    <mergeCell ref="I23:J23"/>
    <mergeCell ref="D20:E20"/>
    <mergeCell ref="I20:J20"/>
    <mergeCell ref="D21:E21"/>
    <mergeCell ref="I21:J21"/>
    <mergeCell ref="D19:E19"/>
    <mergeCell ref="R8:R9"/>
    <mergeCell ref="D9:H9"/>
    <mergeCell ref="D10:H10"/>
    <mergeCell ref="D11:H11"/>
    <mergeCell ref="D12:H12"/>
    <mergeCell ref="B4:B23"/>
    <mergeCell ref="C4:H4"/>
    <mergeCell ref="D5:H5"/>
    <mergeCell ref="D6:H6"/>
    <mergeCell ref="D7:H7"/>
    <mergeCell ref="C8:H8"/>
    <mergeCell ref="D13:F13"/>
    <mergeCell ref="G13:H13"/>
    <mergeCell ref="D14:F14"/>
    <mergeCell ref="G14:H14"/>
    <mergeCell ref="D15:F15"/>
    <mergeCell ref="G15:H15"/>
    <mergeCell ref="C16:P16"/>
    <mergeCell ref="K23:L23"/>
    <mergeCell ref="K22:L22"/>
    <mergeCell ref="K21:L21"/>
    <mergeCell ref="K20:L20"/>
    <mergeCell ref="K19:L19"/>
    <mergeCell ref="K18:L18"/>
    <mergeCell ref="L29:L30"/>
    <mergeCell ref="N40:O40"/>
    <mergeCell ref="N36:O36"/>
    <mergeCell ref="N38:O38"/>
    <mergeCell ref="B2:F2"/>
    <mergeCell ref="A1:Q1"/>
    <mergeCell ref="A2:A26"/>
    <mergeCell ref="N2:P2"/>
    <mergeCell ref="B24:B49"/>
    <mergeCell ref="I46:P46"/>
    <mergeCell ref="I47:P47"/>
    <mergeCell ref="I48:P48"/>
    <mergeCell ref="I49:P49"/>
    <mergeCell ref="N29:P29"/>
    <mergeCell ref="N39:O39"/>
    <mergeCell ref="K17:P17"/>
    <mergeCell ref="F19:H19"/>
    <mergeCell ref="F20:H20"/>
    <mergeCell ref="F21:H21"/>
    <mergeCell ref="F22:H22"/>
    <mergeCell ref="N23:O23"/>
    <mergeCell ref="C24:H24"/>
    <mergeCell ref="D25:H25"/>
    <mergeCell ref="D26:H26"/>
    <mergeCell ref="B53:P53"/>
    <mergeCell ref="C50:O50"/>
    <mergeCell ref="C51:E51"/>
    <mergeCell ref="I45:P45"/>
    <mergeCell ref="B3:P3"/>
    <mergeCell ref="I42:P42"/>
    <mergeCell ref="I43:P43"/>
    <mergeCell ref="I44:P44"/>
    <mergeCell ref="N31:O31"/>
    <mergeCell ref="N32:O32"/>
    <mergeCell ref="N33:O33"/>
    <mergeCell ref="N34:O34"/>
    <mergeCell ref="N35:O35"/>
    <mergeCell ref="N37:O37"/>
    <mergeCell ref="B52:E52"/>
    <mergeCell ref="B50:B51"/>
    <mergeCell ref="F51:P51"/>
    <mergeCell ref="F52:P52"/>
    <mergeCell ref="N30:O30"/>
    <mergeCell ref="F29:F30"/>
    <mergeCell ref="G29:G30"/>
    <mergeCell ref="J29:J30"/>
    <mergeCell ref="K29:K30"/>
    <mergeCell ref="M29:M30"/>
    <mergeCell ref="D47:F47"/>
    <mergeCell ref="D48:F48"/>
    <mergeCell ref="D49:F49"/>
    <mergeCell ref="C42:F42"/>
    <mergeCell ref="G2:M2"/>
    <mergeCell ref="C28:P28"/>
    <mergeCell ref="C41:O41"/>
    <mergeCell ref="D31:E31"/>
    <mergeCell ref="D32:E32"/>
    <mergeCell ref="D33:E33"/>
    <mergeCell ref="D34:E34"/>
    <mergeCell ref="D35:E35"/>
    <mergeCell ref="D36:E36"/>
    <mergeCell ref="D37:E37"/>
    <mergeCell ref="D38:E38"/>
    <mergeCell ref="D39:E39"/>
    <mergeCell ref="D40:E40"/>
    <mergeCell ref="C29:E30"/>
    <mergeCell ref="H29:I30"/>
    <mergeCell ref="H31:I31"/>
    <mergeCell ref="H32:I32"/>
    <mergeCell ref="D43:F43"/>
    <mergeCell ref="D44:F44"/>
    <mergeCell ref="D45:F45"/>
    <mergeCell ref="H33:I33"/>
    <mergeCell ref="H34:I34"/>
    <mergeCell ref="H35:I35"/>
    <mergeCell ref="H36:I36"/>
    <mergeCell ref="H37:I37"/>
    <mergeCell ref="H38:I38"/>
    <mergeCell ref="H39:I39"/>
    <mergeCell ref="H40:I40"/>
    <mergeCell ref="D46:F46"/>
  </mergeCells>
  <dataValidations count="15">
    <dataValidation type="list" allowBlank="1" showInputMessage="1" showErrorMessage="1" sqref="P50 P41" xr:uid="{2F84923E-B9BB-4894-9E7D-C0DC661412BE}">
      <formula1>YesNo</formula1>
    </dataValidation>
    <dataValidation type="list" allowBlank="1" showInputMessage="1" showErrorMessage="1" sqref="J51" xr:uid="{68D7A68D-22D5-4309-96F4-FBF8F54739E2}">
      <formula1>ProductSort</formula1>
    </dataValidation>
    <dataValidation type="list" allowBlank="1" showInputMessage="1" showErrorMessage="1" sqref="N51:O51" xr:uid="{30EFF0EB-53F4-4C60-8B5B-5A550809B731}">
      <formula1>FundingSource10b</formula1>
    </dataValidation>
    <dataValidation type="decimal" allowBlank="1" showInputMessage="1" showErrorMessage="1" sqref="P50:P51 I19:J23 P19:P23 M19:M23 I12:P12 L31:M40" xr:uid="{959BA637-577B-4C01-B75B-685167374F6D}">
      <formula1>0</formula1>
      <formula2>1</formula2>
    </dataValidation>
    <dataValidation type="list" allowBlank="1" showInputMessage="1" showErrorMessage="1" sqref="K51:M51" xr:uid="{D20E5973-D6EC-4D6D-9E6F-73C280775BD2}">
      <formula1>FundingSource</formula1>
    </dataValidation>
    <dataValidation type="list" allowBlank="1" showInputMessage="1" sqref="D43:D49 E44:E49" xr:uid="{579B0B88-CD98-43DB-A9AF-AB9F742B3D4A}">
      <formula1>DelayType</formula1>
    </dataValidation>
    <dataValidation type="list" allowBlank="1" showInputMessage="1" showErrorMessage="1" sqref="G31:G40" xr:uid="{DB228EE3-6996-4111-B172-53B539F01816}">
      <formula1>FacilitySort</formula1>
    </dataValidation>
    <dataValidation type="list" allowBlank="1" showInputMessage="1" showErrorMessage="1" sqref="N31:O40 G13:H15 K19:L23" xr:uid="{B5DF406F-0ACB-422B-BF3D-08168DDD9420}">
      <formula1>Country</formula1>
    </dataValidation>
    <dataValidation type="list" allowBlank="1" showInputMessage="1" showErrorMessage="1" sqref="P31:P40 N19:N23" xr:uid="{5AAAA94F-6B16-4981-ABDA-A34CD701861A}">
      <formula1>State</formula1>
    </dataValidation>
    <dataValidation type="custom" allowBlank="1" showInputMessage="1" showErrorMessage="1" sqref="I6:P6 I10:P10 I26:P26" xr:uid="{A9254086-A194-4839-9C2A-8B9C2F8749FB}">
      <formula1>IF(SUM(INDIRECT(ADDRESS(ROW(),COLUMN())),OFFSET(INDIRECT(ADDRESS(ROW(),COLUMN())),1,0))&gt;1, FALSE,TRUE)</formula1>
    </dataValidation>
    <dataValidation type="custom" allowBlank="1" showInputMessage="1" showErrorMessage="1" sqref="I27:P27 I11:P11 I7:P7" xr:uid="{580C4C7F-5F55-4070-A134-AD30962ACD0B}">
      <formula1>IF(SUM(INDIRECT(ADDRESS(ROW(),COLUMN())),OFFSET(INDIRECT(ADDRESS(ROW(),COLUMN())),-1,0))&gt;1, FALSE,TRUE)</formula1>
    </dataValidation>
    <dataValidation type="custom" allowBlank="1" showInputMessage="1" showErrorMessage="1" sqref="I13:P13" xr:uid="{4DB66EBF-6EDD-44DB-91D7-25CAEC6DF280}">
      <formula1>IF(SUM(INDIRECT(ADDRESS(ROW(),COLUMN())),OFFSET(INDIRECT(ADDRESS(ROW(),COLUMN())),1,0,2,1))&gt;1,FALSE,TRUE)</formula1>
    </dataValidation>
    <dataValidation type="custom" allowBlank="1" showInputMessage="1" showErrorMessage="1" sqref="I14:P14" xr:uid="{334C2828-15E6-439E-B48F-14CD801C227F}">
      <formula1>IF(SUM(INDIRECT(ADDRESS(ROW(),COLUMN())),OFFSET(INDIRECT(ADDRESS(ROW(),COLUMN())),-1,0),OFFSET(INDIRECT(ADDRESS(ROW(),COLUMN())),1,0))&gt;1,FALSE,TRUE)</formula1>
    </dataValidation>
    <dataValidation type="custom" allowBlank="1" showInputMessage="1" showErrorMessage="1" sqref="I15:P15" xr:uid="{C5A425DF-1F15-402A-849D-113B83B4C8F1}">
      <formula1>IF(SUM(INDIRECT(ADDRESS(ROW(),COLUMN())),OFFSET(INDIRECT(ADDRESS(ROW(),COLUMN())),-2,0,2,1))&gt;1,FALSE,TRUE)</formula1>
    </dataValidation>
    <dataValidation type="whole" operator="greaterThanOrEqual" allowBlank="1" showInputMessage="1" showErrorMessage="1" sqref="J31:J40" xr:uid="{730580AF-00F9-4F1B-9F3C-2495AF2E5C5B}">
      <formula1>2022</formula1>
    </dataValidation>
  </dataValidations>
  <hyperlinks>
    <hyperlink ref="B2:F2" location="'10a'!A1" display="Previous Page" xr:uid="{796F9449-7EDF-4618-8144-09CAD61ECFA5}"/>
    <hyperlink ref="N2:P2" location="'11a'!A1" display="Next Page" xr:uid="{E86280C8-4ACC-43F1-A8EB-EC3811F549AB}"/>
  </hyperlinks>
  <pageMargins left="0.7" right="0.7" top="0.75" bottom="0.75" header="0.3" footer="0.3"/>
  <pageSetup scale="46" orientation="landscape" horizontalDpi="1200" verticalDpi="1200" r:id="rId1"/>
  <extLst>
    <ext xmlns:x14="http://schemas.microsoft.com/office/spreadsheetml/2009/9/main" uri="{CCE6A557-97BC-4b89-ADB6-D9C93CAAB3DF}">
      <x14:dataValidations xmlns:xm="http://schemas.microsoft.com/office/excel/2006/main" count="1">
        <x14:dataValidation type="list" showInputMessage="1" showErrorMessage="1" xr:uid="{651C83EA-F6FE-436B-886D-BABACA954B81}">
          <x14:formula1>
            <xm:f>Lists!$P$2:$P$15</xm:f>
          </x14:formula1>
          <xm:sqref>D31:D40 E32:E40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19310-06E9-408F-9BF3-A851EA32929E}">
  <sheetPr codeName="Sheet18">
    <pageSetUpPr fitToPage="1"/>
  </sheetPr>
  <dimension ref="A1:R38"/>
  <sheetViews>
    <sheetView showGridLines="0" showRowColHeaders="0" zoomScale="96" zoomScaleNormal="65" workbookViewId="0">
      <selection activeCell="E4" sqref="E4:O4"/>
    </sheetView>
  </sheetViews>
  <sheetFormatPr defaultColWidth="8.85546875" defaultRowHeight="12.75" x14ac:dyDescent="0.2"/>
  <cols>
    <col min="1" max="1" width="8.85546875" style="10"/>
    <col min="2" max="2" width="3.5703125" style="10" customWidth="1"/>
    <col min="3" max="3" width="2.85546875" style="47" customWidth="1"/>
    <col min="4" max="4" width="8.85546875" style="10"/>
    <col min="5" max="5" width="25.28515625" style="10" customWidth="1"/>
    <col min="6" max="6" width="13.7109375" style="10" customWidth="1"/>
    <col min="7" max="8" width="20.85546875" style="10" customWidth="1"/>
    <col min="9" max="11" width="8.85546875" style="10"/>
    <col min="12" max="12" width="4.5703125" style="10" customWidth="1"/>
    <col min="13" max="13" width="9.140625" style="10" customWidth="1"/>
    <col min="14" max="14" width="18" style="10" customWidth="1"/>
    <col min="15" max="15" width="23.7109375" style="10" customWidth="1"/>
    <col min="16" max="16384" width="8.85546875" style="10"/>
  </cols>
  <sheetData>
    <row r="1" spans="1:18" ht="16.5" thickBot="1" x14ac:dyDescent="0.3">
      <c r="A1" s="697" t="s">
        <v>1369</v>
      </c>
      <c r="B1" s="697"/>
      <c r="C1" s="697"/>
      <c r="D1" s="697"/>
      <c r="E1" s="697"/>
      <c r="F1" s="697"/>
      <c r="G1" s="697"/>
      <c r="H1" s="697"/>
      <c r="I1" s="697"/>
      <c r="J1" s="697"/>
      <c r="K1" s="697"/>
      <c r="L1" s="697"/>
      <c r="M1" s="697"/>
      <c r="N1" s="697"/>
      <c r="O1" s="697"/>
      <c r="P1" s="697"/>
    </row>
    <row r="2" spans="1:18" ht="15" customHeight="1" thickBot="1" x14ac:dyDescent="0.25">
      <c r="B2" s="698" t="s">
        <v>0</v>
      </c>
      <c r="C2" s="699"/>
      <c r="D2" s="699"/>
      <c r="E2" s="699"/>
      <c r="F2" s="699"/>
      <c r="G2" s="700"/>
      <c r="H2" s="700"/>
      <c r="I2" s="700"/>
      <c r="J2" s="700"/>
      <c r="K2" s="700"/>
      <c r="L2" s="701" t="s">
        <v>1</v>
      </c>
      <c r="M2" s="701"/>
      <c r="N2" s="701"/>
      <c r="O2" s="702"/>
    </row>
    <row r="3" spans="1:18" ht="13.5" thickBot="1" x14ac:dyDescent="0.25">
      <c r="B3" s="1396" t="s">
        <v>1181</v>
      </c>
      <c r="C3" s="1397"/>
      <c r="D3" s="1397"/>
      <c r="E3" s="1397"/>
      <c r="F3" s="1397"/>
      <c r="G3" s="1397"/>
      <c r="H3" s="1397"/>
      <c r="I3" s="1397"/>
      <c r="J3" s="1397"/>
      <c r="K3" s="1397"/>
      <c r="L3" s="1397"/>
      <c r="M3" s="1397"/>
      <c r="N3" s="1397"/>
      <c r="O3" s="1398"/>
    </row>
    <row r="4" spans="1:18" ht="27.6" customHeight="1" x14ac:dyDescent="0.2">
      <c r="B4" s="1406" t="s">
        <v>3</v>
      </c>
      <c r="C4" s="1399"/>
      <c r="D4" s="1399"/>
      <c r="E4" s="1400" t="s">
        <v>47</v>
      </c>
      <c r="F4" s="1400"/>
      <c r="G4" s="1400"/>
      <c r="H4" s="1400"/>
      <c r="I4" s="1400"/>
      <c r="J4" s="1400"/>
      <c r="K4" s="1400"/>
      <c r="L4" s="1400"/>
      <c r="M4" s="1400"/>
      <c r="N4" s="1400"/>
      <c r="O4" s="1401"/>
    </row>
    <row r="5" spans="1:18" ht="46.15" customHeight="1" x14ac:dyDescent="0.2">
      <c r="B5" s="1407"/>
      <c r="C5" s="1402" t="s">
        <v>974</v>
      </c>
      <c r="D5" s="1402"/>
      <c r="E5" s="1402"/>
      <c r="F5" s="1402"/>
      <c r="G5" s="1402"/>
      <c r="H5" s="1402"/>
      <c r="I5" s="1402"/>
      <c r="J5" s="1402"/>
      <c r="K5" s="1402"/>
      <c r="L5" s="1402"/>
      <c r="M5" s="1402"/>
      <c r="N5" s="1402"/>
      <c r="O5" s="1403"/>
    </row>
    <row r="6" spans="1:18" ht="25.5" x14ac:dyDescent="0.2">
      <c r="B6" s="1407"/>
      <c r="C6" s="1404" t="s">
        <v>1054</v>
      </c>
      <c r="D6" s="1404"/>
      <c r="E6" s="1404"/>
      <c r="F6" s="1404" t="s">
        <v>21</v>
      </c>
      <c r="G6" s="1404"/>
      <c r="H6" s="79" t="s">
        <v>957</v>
      </c>
      <c r="I6" s="79" t="s">
        <v>48</v>
      </c>
      <c r="J6" s="1404" t="s">
        <v>1354</v>
      </c>
      <c r="K6" s="1404"/>
      <c r="L6" s="1404"/>
      <c r="M6" s="1404"/>
      <c r="N6" s="1404" t="s">
        <v>45</v>
      </c>
      <c r="O6" s="1405"/>
    </row>
    <row r="7" spans="1:18" x14ac:dyDescent="0.2">
      <c r="B7" s="1407"/>
      <c r="C7" s="80">
        <v>1</v>
      </c>
      <c r="D7" s="1392"/>
      <c r="E7" s="1392"/>
      <c r="F7" s="1376"/>
      <c r="G7" s="1376"/>
      <c r="H7" s="279"/>
      <c r="I7" s="279"/>
      <c r="J7" s="1376"/>
      <c r="K7" s="1376"/>
      <c r="L7" s="1376"/>
      <c r="M7" s="1376"/>
      <c r="N7" s="1376"/>
      <c r="O7" s="1377"/>
    </row>
    <row r="8" spans="1:18" x14ac:dyDescent="0.2">
      <c r="B8" s="1407"/>
      <c r="C8" s="80">
        <v>2</v>
      </c>
      <c r="D8" s="1392"/>
      <c r="E8" s="1392"/>
      <c r="F8" s="1376"/>
      <c r="G8" s="1376"/>
      <c r="H8" s="279"/>
      <c r="I8" s="279"/>
      <c r="J8" s="1376"/>
      <c r="K8" s="1376"/>
      <c r="L8" s="1376"/>
      <c r="M8" s="1376"/>
      <c r="N8" s="1376"/>
      <c r="O8" s="1377"/>
    </row>
    <row r="9" spans="1:18" x14ac:dyDescent="0.2">
      <c r="B9" s="1407"/>
      <c r="C9" s="80">
        <v>3</v>
      </c>
      <c r="D9" s="1392"/>
      <c r="E9" s="1392"/>
      <c r="F9" s="1376"/>
      <c r="G9" s="1376"/>
      <c r="H9" s="279"/>
      <c r="I9" s="279"/>
      <c r="J9" s="1376"/>
      <c r="K9" s="1376"/>
      <c r="L9" s="1376"/>
      <c r="M9" s="1376"/>
      <c r="N9" s="1376"/>
      <c r="O9" s="1377"/>
    </row>
    <row r="10" spans="1:18" x14ac:dyDescent="0.2">
      <c r="B10" s="1407"/>
      <c r="C10" s="80">
        <v>4</v>
      </c>
      <c r="D10" s="1392"/>
      <c r="E10" s="1392"/>
      <c r="F10" s="1376"/>
      <c r="G10" s="1376"/>
      <c r="H10" s="279"/>
      <c r="I10" s="279"/>
      <c r="J10" s="1376"/>
      <c r="K10" s="1376"/>
      <c r="L10" s="1376"/>
      <c r="M10" s="1376"/>
      <c r="N10" s="1376"/>
      <c r="O10" s="1377"/>
    </row>
    <row r="11" spans="1:18" x14ac:dyDescent="0.2">
      <c r="B11" s="1407"/>
      <c r="C11" s="80">
        <v>5</v>
      </c>
      <c r="D11" s="1392"/>
      <c r="E11" s="1392"/>
      <c r="F11" s="1376"/>
      <c r="G11" s="1376"/>
      <c r="H11" s="279"/>
      <c r="I11" s="279"/>
      <c r="J11" s="1376"/>
      <c r="K11" s="1376"/>
      <c r="L11" s="1376"/>
      <c r="M11" s="1376"/>
      <c r="N11" s="1376"/>
      <c r="O11" s="1377"/>
    </row>
    <row r="12" spans="1:18" x14ac:dyDescent="0.2">
      <c r="B12" s="1407"/>
      <c r="C12" s="80">
        <v>6</v>
      </c>
      <c r="D12" s="1392"/>
      <c r="E12" s="1392"/>
      <c r="F12" s="1376"/>
      <c r="G12" s="1376"/>
      <c r="H12" s="279"/>
      <c r="I12" s="279"/>
      <c r="J12" s="1376"/>
      <c r="K12" s="1376"/>
      <c r="L12" s="1376"/>
      <c r="M12" s="1376"/>
      <c r="N12" s="1376"/>
      <c r="O12" s="1377"/>
    </row>
    <row r="13" spans="1:18" ht="15" x14ac:dyDescent="0.2">
      <c r="B13" s="1407"/>
      <c r="C13" s="80">
        <v>7</v>
      </c>
      <c r="D13" s="1392"/>
      <c r="E13" s="1392"/>
      <c r="F13" s="1376"/>
      <c r="G13" s="1376"/>
      <c r="H13" s="279"/>
      <c r="I13" s="279"/>
      <c r="J13" s="1376"/>
      <c r="K13" s="1376"/>
      <c r="L13" s="1376"/>
      <c r="M13" s="1376"/>
      <c r="N13" s="1376"/>
      <c r="O13" s="1377"/>
      <c r="R13" s="4"/>
    </row>
    <row r="14" spans="1:18" ht="15" x14ac:dyDescent="0.2">
      <c r="B14" s="1407"/>
      <c r="C14" s="80">
        <v>8</v>
      </c>
      <c r="D14" s="1392"/>
      <c r="E14" s="1392"/>
      <c r="F14" s="1376"/>
      <c r="G14" s="1376"/>
      <c r="H14" s="279"/>
      <c r="I14" s="279"/>
      <c r="J14" s="1376"/>
      <c r="K14" s="1376"/>
      <c r="L14" s="1376"/>
      <c r="M14" s="1376"/>
      <c r="N14" s="1376"/>
      <c r="O14" s="1377"/>
      <c r="R14" s="4"/>
    </row>
    <row r="15" spans="1:18" ht="15" x14ac:dyDescent="0.25">
      <c r="B15" s="1407"/>
      <c r="C15" s="80">
        <v>9</v>
      </c>
      <c r="D15" s="1392"/>
      <c r="E15" s="1392"/>
      <c r="F15" s="1376"/>
      <c r="G15" s="1376"/>
      <c r="H15" s="279"/>
      <c r="I15" s="279"/>
      <c r="J15" s="1376"/>
      <c r="K15" s="1376"/>
      <c r="L15" s="1376"/>
      <c r="M15" s="1376"/>
      <c r="N15" s="1376"/>
      <c r="O15" s="1377"/>
      <c r="R15"/>
    </row>
    <row r="16" spans="1:18" x14ac:dyDescent="0.2">
      <c r="B16" s="1407"/>
      <c r="C16" s="80">
        <v>10</v>
      </c>
      <c r="D16" s="1392"/>
      <c r="E16" s="1392"/>
      <c r="F16" s="1376"/>
      <c r="G16" s="1376"/>
      <c r="H16" s="279"/>
      <c r="I16" s="279"/>
      <c r="J16" s="1376"/>
      <c r="K16" s="1376"/>
      <c r="L16" s="1376"/>
      <c r="M16" s="1376"/>
      <c r="N16" s="1376"/>
      <c r="O16" s="1377"/>
    </row>
    <row r="17" spans="2:18" x14ac:dyDescent="0.2">
      <c r="B17" s="1407"/>
      <c r="C17" s="80">
        <v>11</v>
      </c>
      <c r="D17" s="1392"/>
      <c r="E17" s="1392"/>
      <c r="F17" s="1376"/>
      <c r="G17" s="1376"/>
      <c r="H17" s="279"/>
      <c r="I17" s="279"/>
      <c r="J17" s="1376"/>
      <c r="K17" s="1376"/>
      <c r="L17" s="1376"/>
      <c r="M17" s="1376"/>
      <c r="N17" s="1376"/>
      <c r="O17" s="1377"/>
    </row>
    <row r="18" spans="2:18" x14ac:dyDescent="0.2">
      <c r="B18" s="1407"/>
      <c r="C18" s="80">
        <v>12</v>
      </c>
      <c r="D18" s="1392"/>
      <c r="E18" s="1392"/>
      <c r="F18" s="1376"/>
      <c r="G18" s="1376"/>
      <c r="H18" s="279"/>
      <c r="I18" s="279"/>
      <c r="J18" s="1376"/>
      <c r="K18" s="1376"/>
      <c r="L18" s="1376"/>
      <c r="M18" s="1376"/>
      <c r="N18" s="1376"/>
      <c r="O18" s="1377"/>
    </row>
    <row r="19" spans="2:18" x14ac:dyDescent="0.2">
      <c r="B19" s="1407"/>
      <c r="C19" s="80">
        <v>13</v>
      </c>
      <c r="D19" s="1392"/>
      <c r="E19" s="1392"/>
      <c r="F19" s="1376"/>
      <c r="G19" s="1376"/>
      <c r="H19" s="279"/>
      <c r="I19" s="279"/>
      <c r="J19" s="1376"/>
      <c r="K19" s="1376"/>
      <c r="L19" s="1376"/>
      <c r="M19" s="1376"/>
      <c r="N19" s="1376"/>
      <c r="O19" s="1377"/>
    </row>
    <row r="20" spans="2:18" ht="13.15" customHeight="1" x14ac:dyDescent="0.2">
      <c r="B20" s="1407"/>
      <c r="C20" s="80">
        <v>14</v>
      </c>
      <c r="D20" s="1392"/>
      <c r="E20" s="1392"/>
      <c r="F20" s="1376"/>
      <c r="G20" s="1376"/>
      <c r="H20" s="279"/>
      <c r="I20" s="279"/>
      <c r="J20" s="1376"/>
      <c r="K20" s="1376"/>
      <c r="L20" s="1376"/>
      <c r="M20" s="1376"/>
      <c r="N20" s="1376"/>
      <c r="O20" s="1377"/>
    </row>
    <row r="21" spans="2:18" ht="13.5" thickBot="1" x14ac:dyDescent="0.25">
      <c r="B21" s="1408"/>
      <c r="C21" s="81">
        <v>15</v>
      </c>
      <c r="D21" s="1393"/>
      <c r="E21" s="1393"/>
      <c r="F21" s="1394"/>
      <c r="G21" s="1394"/>
      <c r="H21" s="281"/>
      <c r="I21" s="281"/>
      <c r="J21" s="1394"/>
      <c r="K21" s="1394"/>
      <c r="L21" s="1394"/>
      <c r="M21" s="1394"/>
      <c r="N21" s="1394"/>
      <c r="O21" s="1395"/>
    </row>
    <row r="22" spans="2:18" ht="30" customHeight="1" x14ac:dyDescent="0.2">
      <c r="B22" s="1406" t="s">
        <v>1000</v>
      </c>
      <c r="C22" s="1388" t="s">
        <v>1129</v>
      </c>
      <c r="D22" s="1389"/>
      <c r="E22" s="1389"/>
      <c r="F22" s="1389"/>
      <c r="G22" s="1389"/>
      <c r="H22" s="1389"/>
      <c r="I22" s="1389"/>
      <c r="J22" s="1389"/>
      <c r="K22" s="1389"/>
      <c r="L22" s="1389"/>
      <c r="M22" s="1389"/>
      <c r="N22" s="1390"/>
      <c r="O22" s="90"/>
      <c r="Q22" s="96"/>
    </row>
    <row r="23" spans="2:18" ht="28.9" customHeight="1" x14ac:dyDescent="0.2">
      <c r="B23" s="1418"/>
      <c r="C23" s="1382" t="s">
        <v>1128</v>
      </c>
      <c r="D23" s="1383"/>
      <c r="E23" s="1383"/>
      <c r="F23" s="1383"/>
      <c r="G23" s="1383"/>
      <c r="H23" s="1383"/>
      <c r="I23" s="1383"/>
      <c r="J23" s="1383"/>
      <c r="K23" s="1383"/>
      <c r="L23" s="1383"/>
      <c r="M23" s="1383"/>
      <c r="N23" s="1383"/>
      <c r="O23" s="1384"/>
      <c r="Q23" s="96"/>
    </row>
    <row r="24" spans="2:18" ht="60" customHeight="1" x14ac:dyDescent="0.2">
      <c r="B24" s="1407"/>
      <c r="C24" s="1385"/>
      <c r="D24" s="1386"/>
      <c r="E24" s="1386"/>
      <c r="F24" s="1386"/>
      <c r="G24" s="1386"/>
      <c r="H24" s="1386"/>
      <c r="I24" s="1386"/>
      <c r="J24" s="1386"/>
      <c r="K24" s="1386"/>
      <c r="L24" s="1386"/>
      <c r="M24" s="1386"/>
      <c r="N24" s="1386"/>
      <c r="O24" s="1387"/>
    </row>
    <row r="25" spans="2:18" ht="30" customHeight="1" x14ac:dyDescent="0.2">
      <c r="B25" s="1407"/>
      <c r="C25" s="1391" t="s">
        <v>1139</v>
      </c>
      <c r="D25" s="1391"/>
      <c r="E25" s="1391"/>
      <c r="F25" s="1391"/>
      <c r="G25" s="1391"/>
      <c r="H25" s="1391"/>
      <c r="I25" s="1391"/>
      <c r="J25" s="1391"/>
      <c r="K25" s="1391"/>
      <c r="L25" s="1391"/>
      <c r="M25" s="1391"/>
      <c r="N25" s="1391"/>
      <c r="O25" s="589"/>
      <c r="Q25" s="100"/>
    </row>
    <row r="26" spans="2:18" ht="21" customHeight="1" x14ac:dyDescent="0.2">
      <c r="B26" s="1407"/>
      <c r="C26" s="1378" t="s">
        <v>1141</v>
      </c>
      <c r="D26" s="1378"/>
      <c r="E26" s="1378"/>
      <c r="F26" s="1378"/>
      <c r="G26" s="1378"/>
      <c r="H26" s="1378"/>
      <c r="I26" s="1378"/>
      <c r="J26" s="1378"/>
      <c r="K26" s="1378"/>
      <c r="L26" s="1378"/>
      <c r="M26" s="1378"/>
      <c r="N26" s="1378"/>
      <c r="O26" s="1379"/>
      <c r="R26" s="102"/>
    </row>
    <row r="27" spans="2:18" ht="35.450000000000003" customHeight="1" x14ac:dyDescent="0.2">
      <c r="B27" s="1407"/>
      <c r="C27" s="1380" t="s">
        <v>975</v>
      </c>
      <c r="D27" s="1380"/>
      <c r="E27" s="1380"/>
      <c r="F27" s="1381" t="s">
        <v>1140</v>
      </c>
      <c r="G27" s="1381"/>
      <c r="H27" s="1380" t="s">
        <v>45</v>
      </c>
      <c r="I27" s="1380"/>
      <c r="J27" s="1380"/>
      <c r="K27" s="1380"/>
      <c r="L27" s="1380"/>
      <c r="M27" s="1380"/>
      <c r="N27" s="1380"/>
      <c r="O27" s="1417"/>
    </row>
    <row r="28" spans="2:18" ht="21" customHeight="1" x14ac:dyDescent="0.2">
      <c r="B28" s="1407"/>
      <c r="C28" s="280" t="s">
        <v>917</v>
      </c>
      <c r="D28" s="1375"/>
      <c r="E28" s="1375"/>
      <c r="F28" s="1372"/>
      <c r="G28" s="1372"/>
      <c r="H28" s="1375"/>
      <c r="I28" s="1375"/>
      <c r="J28" s="1375"/>
      <c r="K28" s="1375"/>
      <c r="L28" s="1375"/>
      <c r="M28" s="1375"/>
      <c r="N28" s="1375"/>
      <c r="O28" s="1415"/>
    </row>
    <row r="29" spans="2:18" ht="21" customHeight="1" x14ac:dyDescent="0.2">
      <c r="B29" s="1407"/>
      <c r="C29" s="280" t="s">
        <v>918</v>
      </c>
      <c r="D29" s="1375"/>
      <c r="E29" s="1375"/>
      <c r="F29" s="1372"/>
      <c r="G29" s="1372"/>
      <c r="H29" s="1375"/>
      <c r="I29" s="1375"/>
      <c r="J29" s="1375"/>
      <c r="K29" s="1375"/>
      <c r="L29" s="1375"/>
      <c r="M29" s="1375"/>
      <c r="N29" s="1375"/>
      <c r="O29" s="1415"/>
    </row>
    <row r="30" spans="2:18" ht="21" customHeight="1" x14ac:dyDescent="0.2">
      <c r="B30" s="1407"/>
      <c r="C30" s="280" t="s">
        <v>919</v>
      </c>
      <c r="D30" s="1375"/>
      <c r="E30" s="1375"/>
      <c r="F30" s="1372"/>
      <c r="G30" s="1372"/>
      <c r="H30" s="1375"/>
      <c r="I30" s="1375"/>
      <c r="J30" s="1375"/>
      <c r="K30" s="1375"/>
      <c r="L30" s="1375"/>
      <c r="M30" s="1375"/>
      <c r="N30" s="1375"/>
      <c r="O30" s="1415"/>
    </row>
    <row r="31" spans="2:18" ht="21" customHeight="1" x14ac:dyDescent="0.2">
      <c r="B31" s="1407"/>
      <c r="C31" s="280" t="s">
        <v>920</v>
      </c>
      <c r="D31" s="1375"/>
      <c r="E31" s="1375"/>
      <c r="F31" s="1372"/>
      <c r="G31" s="1372"/>
      <c r="H31" s="1375"/>
      <c r="I31" s="1375"/>
      <c r="J31" s="1375"/>
      <c r="K31" s="1375"/>
      <c r="L31" s="1375"/>
      <c r="M31" s="1375"/>
      <c r="N31" s="1375"/>
      <c r="O31" s="1415"/>
    </row>
    <row r="32" spans="2:18" ht="21" customHeight="1" thickBot="1" x14ac:dyDescent="0.25">
      <c r="B32" s="1408"/>
      <c r="C32" s="592" t="s">
        <v>921</v>
      </c>
      <c r="D32" s="1371"/>
      <c r="E32" s="1371"/>
      <c r="F32" s="1367"/>
      <c r="G32" s="1367"/>
      <c r="H32" s="1371"/>
      <c r="I32" s="1371"/>
      <c r="J32" s="1371"/>
      <c r="K32" s="1371"/>
      <c r="L32" s="1371"/>
      <c r="M32" s="1371"/>
      <c r="N32" s="1371"/>
      <c r="O32" s="1416"/>
    </row>
    <row r="33" spans="2:15" ht="30" customHeight="1" x14ac:dyDescent="0.2">
      <c r="B33" s="1406" t="s">
        <v>939</v>
      </c>
      <c r="C33" s="1373" t="s">
        <v>1130</v>
      </c>
      <c r="D33" s="1373"/>
      <c r="E33" s="1373"/>
      <c r="F33" s="1373"/>
      <c r="G33" s="1373"/>
      <c r="H33" s="1373"/>
      <c r="I33" s="1373"/>
      <c r="J33" s="1373"/>
      <c r="K33" s="1373"/>
      <c r="L33" s="1373"/>
      <c r="M33" s="1373"/>
      <c r="N33" s="1373"/>
      <c r="O33" s="590"/>
    </row>
    <row r="34" spans="2:15" ht="60" customHeight="1" thickBot="1" x14ac:dyDescent="0.25">
      <c r="B34" s="1408"/>
      <c r="C34" s="1366" t="s">
        <v>45</v>
      </c>
      <c r="D34" s="1366"/>
      <c r="E34" s="1367"/>
      <c r="F34" s="1367"/>
      <c r="G34" s="1367"/>
      <c r="H34" s="1367"/>
      <c r="I34" s="1367"/>
      <c r="J34" s="1367"/>
      <c r="K34" s="1367"/>
      <c r="L34" s="1367"/>
      <c r="M34" s="1367"/>
      <c r="N34" s="1367"/>
      <c r="O34" s="1368"/>
    </row>
    <row r="35" spans="2:15" ht="30" customHeight="1" x14ac:dyDescent="0.2">
      <c r="B35" s="1369" t="s">
        <v>17</v>
      </c>
      <c r="C35" s="1374" t="s">
        <v>1353</v>
      </c>
      <c r="D35" s="1374"/>
      <c r="E35" s="1374"/>
      <c r="F35" s="1374"/>
      <c r="G35" s="1374"/>
      <c r="H35" s="1374"/>
      <c r="I35" s="1374"/>
      <c r="J35" s="1374"/>
      <c r="K35" s="1374"/>
      <c r="L35" s="1374"/>
      <c r="M35" s="1374"/>
      <c r="N35" s="1374"/>
      <c r="O35" s="591"/>
    </row>
    <row r="36" spans="2:15" ht="60" customHeight="1" thickBot="1" x14ac:dyDescent="0.25">
      <c r="B36" s="1370"/>
      <c r="C36" s="1366" t="s">
        <v>45</v>
      </c>
      <c r="D36" s="1366"/>
      <c r="E36" s="1367"/>
      <c r="F36" s="1367"/>
      <c r="G36" s="1367"/>
      <c r="H36" s="1367"/>
      <c r="I36" s="1367"/>
      <c r="J36" s="1367"/>
      <c r="K36" s="1367"/>
      <c r="L36" s="1367"/>
      <c r="M36" s="1367"/>
      <c r="N36" s="1367"/>
      <c r="O36" s="1368"/>
    </row>
    <row r="37" spans="2:15" ht="13.5" thickBot="1" x14ac:dyDescent="0.25">
      <c r="B37" s="1412" t="s">
        <v>760</v>
      </c>
      <c r="C37" s="1413"/>
      <c r="D37" s="1414"/>
      <c r="E37" s="1409"/>
      <c r="F37" s="1410"/>
      <c r="G37" s="1410"/>
      <c r="H37" s="1410"/>
      <c r="I37" s="1410"/>
      <c r="J37" s="1410"/>
      <c r="K37" s="1410"/>
      <c r="L37" s="1410"/>
      <c r="M37" s="1410"/>
      <c r="N37" s="1410"/>
      <c r="O37" s="1411"/>
    </row>
    <row r="38" spans="2:15" ht="13.5" thickBot="1" x14ac:dyDescent="0.25">
      <c r="B38" s="1141" t="s">
        <v>40</v>
      </c>
      <c r="C38" s="1142"/>
      <c r="D38" s="1142"/>
      <c r="E38" s="1142"/>
      <c r="F38" s="1142"/>
      <c r="G38" s="1142"/>
      <c r="H38" s="1142"/>
      <c r="I38" s="1142"/>
      <c r="J38" s="1142"/>
      <c r="K38" s="1142"/>
      <c r="L38" s="1142"/>
      <c r="M38" s="1142"/>
      <c r="N38" s="1142"/>
      <c r="O38" s="1143"/>
    </row>
  </sheetData>
  <sheetProtection algorithmName="SHA-512" hashValue="t2aOpwBKKWXYrvobM4Pes4d7z1K38LvDklWB4jwy4PEqG/pxCTdAHtbqvptCeM+P2ZC6380NCAnnbKyWXqe+Xg==" saltValue="/IcBwFSFRBEisSLwLHkZ9Q==" spinCount="100000" sheet="1" objects="1" scenarios="1"/>
  <mergeCells count="108">
    <mergeCell ref="L2:O2"/>
    <mergeCell ref="G2:K2"/>
    <mergeCell ref="A1:P1"/>
    <mergeCell ref="E37:O37"/>
    <mergeCell ref="B38:O38"/>
    <mergeCell ref="B37:D37"/>
    <mergeCell ref="H28:O28"/>
    <mergeCell ref="H29:O29"/>
    <mergeCell ref="H30:O30"/>
    <mergeCell ref="H31:O31"/>
    <mergeCell ref="H32:O32"/>
    <mergeCell ref="B33:B34"/>
    <mergeCell ref="H27:O27"/>
    <mergeCell ref="B22:B32"/>
    <mergeCell ref="D28:E28"/>
    <mergeCell ref="D9:E9"/>
    <mergeCell ref="F9:G9"/>
    <mergeCell ref="J9:M9"/>
    <mergeCell ref="N9:O9"/>
    <mergeCell ref="D12:E12"/>
    <mergeCell ref="F12:G12"/>
    <mergeCell ref="J12:M12"/>
    <mergeCell ref="N12:O12"/>
    <mergeCell ref="D13:E13"/>
    <mergeCell ref="B3:O3"/>
    <mergeCell ref="C4:D4"/>
    <mergeCell ref="E4:O4"/>
    <mergeCell ref="C5:O5"/>
    <mergeCell ref="C6:E6"/>
    <mergeCell ref="F6:G6"/>
    <mergeCell ref="D8:E8"/>
    <mergeCell ref="F8:G8"/>
    <mergeCell ref="J8:M8"/>
    <mergeCell ref="N8:O8"/>
    <mergeCell ref="J6:M6"/>
    <mergeCell ref="N6:O6"/>
    <mergeCell ref="D7:E7"/>
    <mergeCell ref="F7:G7"/>
    <mergeCell ref="J7:M7"/>
    <mergeCell ref="N7:O7"/>
    <mergeCell ref="B4:B21"/>
    <mergeCell ref="D10:E10"/>
    <mergeCell ref="D18:E18"/>
    <mergeCell ref="F18:G18"/>
    <mergeCell ref="J18:M18"/>
    <mergeCell ref="N18:O18"/>
    <mergeCell ref="D19:E19"/>
    <mergeCell ref="F19:G19"/>
    <mergeCell ref="B2:F2"/>
    <mergeCell ref="D11:E11"/>
    <mergeCell ref="F16:G16"/>
    <mergeCell ref="J16:M16"/>
    <mergeCell ref="N16:O16"/>
    <mergeCell ref="D17:E17"/>
    <mergeCell ref="F17:G17"/>
    <mergeCell ref="J17:M17"/>
    <mergeCell ref="N17:O17"/>
    <mergeCell ref="D14:E14"/>
    <mergeCell ref="F14:G14"/>
    <mergeCell ref="J14:M14"/>
    <mergeCell ref="N14:O14"/>
    <mergeCell ref="D15:E15"/>
    <mergeCell ref="F15:G15"/>
    <mergeCell ref="J15:M15"/>
    <mergeCell ref="N15:O15"/>
    <mergeCell ref="D16:E16"/>
    <mergeCell ref="F13:G13"/>
    <mergeCell ref="J13:M13"/>
    <mergeCell ref="N13:O13"/>
    <mergeCell ref="F11:G11"/>
    <mergeCell ref="J11:M11"/>
    <mergeCell ref="N11:O11"/>
    <mergeCell ref="J19:M19"/>
    <mergeCell ref="N19:O19"/>
    <mergeCell ref="F10:G10"/>
    <mergeCell ref="J10:M10"/>
    <mergeCell ref="N10:O10"/>
    <mergeCell ref="C26:O26"/>
    <mergeCell ref="C27:E27"/>
    <mergeCell ref="F27:G27"/>
    <mergeCell ref="C23:O23"/>
    <mergeCell ref="C24:O24"/>
    <mergeCell ref="C22:N22"/>
    <mergeCell ref="C25:N25"/>
    <mergeCell ref="D20:E20"/>
    <mergeCell ref="F20:G20"/>
    <mergeCell ref="J20:M20"/>
    <mergeCell ref="N20:O20"/>
    <mergeCell ref="D21:E21"/>
    <mergeCell ref="F21:G21"/>
    <mergeCell ref="J21:M21"/>
    <mergeCell ref="N21:O21"/>
    <mergeCell ref="C36:D36"/>
    <mergeCell ref="E36:O36"/>
    <mergeCell ref="B35:B36"/>
    <mergeCell ref="D32:E32"/>
    <mergeCell ref="F28:G28"/>
    <mergeCell ref="F29:G29"/>
    <mergeCell ref="F30:G30"/>
    <mergeCell ref="F31:G31"/>
    <mergeCell ref="F32:G32"/>
    <mergeCell ref="C34:D34"/>
    <mergeCell ref="E34:O34"/>
    <mergeCell ref="C33:N33"/>
    <mergeCell ref="C35:N35"/>
    <mergeCell ref="D29:E29"/>
    <mergeCell ref="D30:E30"/>
    <mergeCell ref="D31:E31"/>
  </mergeCells>
  <conditionalFormatting sqref="D7:O21">
    <cfRule type="expression" dxfId="9" priority="4">
      <formula>IF(OR(CELL("contents",OFFSET($A$1,ROW()-1,2))&lt;$C$4,CELL("contents",OFFSET($A$1,ROW()-1,2))=$C$4),FALSE, TRUE)</formula>
    </cfRule>
  </conditionalFormatting>
  <conditionalFormatting sqref="D28:O32">
    <cfRule type="expression" dxfId="8" priority="1">
      <formula>IF($N$25="Yes", FALSE, TRUE)</formula>
    </cfRule>
  </conditionalFormatting>
  <dataValidations count="3">
    <dataValidation type="whole" allowBlank="1" showInputMessage="1" showErrorMessage="1" errorTitle="Number" error="Enter a valid number." sqref="C4" xr:uid="{79EE1CBD-199E-42A8-8496-7F85F58B990B}">
      <formula1>0</formula1>
      <formula2>100000000</formula2>
    </dataValidation>
    <dataValidation type="list" allowBlank="1" showInputMessage="1" showErrorMessage="1" sqref="N33:O33 N25:O25 O22 O35" xr:uid="{36B0BDF6-8A97-4A56-B8E5-13A25988576B}">
      <formula1>YesNo</formula1>
    </dataValidation>
    <dataValidation type="whole" operator="greaterThanOrEqual" allowBlank="1" showInputMessage="1" showErrorMessage="1" sqref="I7:I21" xr:uid="{6A192163-CDF5-4F58-9EE0-EBA3A50804FB}">
      <formula1>1900</formula1>
    </dataValidation>
  </dataValidations>
  <hyperlinks>
    <hyperlink ref="B2:F2" location="'10b'!A1" display="Previous Page" xr:uid="{AD3D1AA4-0C68-41F5-A40B-82CD17699191}"/>
    <hyperlink ref="L2:O2" location="'11b'!A1" display="Next Page" xr:uid="{EAB831D6-94A9-4A59-B758-E2A1491F01F0}"/>
  </hyperlinks>
  <pageMargins left="0.7" right="0.7" top="0.75" bottom="0.75" header="0.3" footer="0.3"/>
  <pageSetup scale="46"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C8BDC149-932B-4EE0-BE98-ACF64E1ECE7D}">
          <x14:formula1>
            <xm:f>Lists!$C$2:$C$198</xm:f>
          </x14:formula1>
          <xm:sqref>F7:G21 F28:G32</xm:sqref>
        </x14:dataValidation>
        <x14:dataValidation type="list" allowBlank="1" showInputMessage="1" showErrorMessage="1" xr:uid="{F9E642D2-48FA-488B-AF79-1DBD80A769B7}">
          <x14:formula1>
            <xm:f>Lists!$AL$2:$AL$19</xm:f>
          </x14:formula1>
          <xm:sqref>J7:M21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CF487-18F8-4B43-B471-5B6BBF7BEBD2}">
  <sheetPr codeName="Sheet19">
    <pageSetUpPr fitToPage="1"/>
  </sheetPr>
  <dimension ref="A1:AO40"/>
  <sheetViews>
    <sheetView showGridLines="0" showRowColHeaders="0" zoomScale="66" zoomScaleNormal="66" workbookViewId="0">
      <selection activeCell="Q5" sqref="Q5"/>
    </sheetView>
  </sheetViews>
  <sheetFormatPr defaultColWidth="8.85546875" defaultRowHeight="15" x14ac:dyDescent="0.25"/>
  <cols>
    <col min="1" max="1" width="8.85546875" style="10"/>
    <col min="2" max="2" width="2.85546875" style="10" customWidth="1"/>
    <col min="3" max="3" width="3.7109375" style="10" customWidth="1"/>
    <col min="4" max="4" width="8.85546875" style="10"/>
    <col min="5" max="5" width="11.28515625" style="10" customWidth="1"/>
    <col min="6" max="6" width="23.28515625" style="10" customWidth="1"/>
    <col min="7" max="7" width="15.28515625" style="10" customWidth="1"/>
    <col min="8" max="8" width="14.28515625" style="10" customWidth="1"/>
    <col min="9" max="11" width="8.85546875" style="10"/>
    <col min="12" max="12" width="11" style="10" customWidth="1"/>
    <col min="13" max="14" width="8.85546875" style="10"/>
    <col min="15" max="15" width="29.140625" style="10" customWidth="1"/>
    <col min="16" max="16" width="8.85546875" style="10"/>
    <col min="17" max="41" width="9.140625" customWidth="1"/>
    <col min="42" max="16384" width="8.85546875" style="10"/>
  </cols>
  <sheetData>
    <row r="1" spans="1:16" ht="16.5" thickBot="1" x14ac:dyDescent="0.3">
      <c r="A1" s="697" t="s">
        <v>1369</v>
      </c>
      <c r="B1" s="697"/>
      <c r="C1" s="697"/>
      <c r="D1" s="697"/>
      <c r="E1" s="697"/>
      <c r="F1" s="697"/>
      <c r="G1" s="697"/>
      <c r="H1" s="697"/>
      <c r="I1" s="697"/>
      <c r="J1" s="697"/>
      <c r="K1" s="697"/>
      <c r="L1" s="697"/>
      <c r="M1" s="697"/>
      <c r="N1" s="697"/>
      <c r="O1" s="697"/>
      <c r="P1" s="697"/>
    </row>
    <row r="2" spans="1:16" ht="15.75" thickBot="1" x14ac:dyDescent="0.3">
      <c r="B2" s="698" t="s">
        <v>0</v>
      </c>
      <c r="C2" s="699"/>
      <c r="D2" s="699"/>
      <c r="E2" s="699"/>
      <c r="F2" s="699"/>
      <c r="G2" s="700"/>
      <c r="H2" s="700"/>
      <c r="I2" s="700"/>
      <c r="J2" s="700"/>
      <c r="K2" s="700"/>
      <c r="L2" s="701" t="s">
        <v>1</v>
      </c>
      <c r="M2" s="701"/>
      <c r="N2" s="701"/>
      <c r="O2" s="702"/>
    </row>
    <row r="3" spans="1:16" x14ac:dyDescent="0.25">
      <c r="B3" s="1425" t="s">
        <v>868</v>
      </c>
      <c r="C3" s="1426"/>
      <c r="D3" s="1426"/>
      <c r="E3" s="1426"/>
      <c r="F3" s="1426"/>
      <c r="G3" s="1426"/>
      <c r="H3" s="1426"/>
      <c r="I3" s="1426"/>
      <c r="J3" s="1426"/>
      <c r="K3" s="1426"/>
      <c r="L3" s="1426"/>
      <c r="M3" s="1426"/>
      <c r="N3" s="1426"/>
      <c r="O3" s="1427"/>
    </row>
    <row r="4" spans="1:16" ht="42.6" customHeight="1" x14ac:dyDescent="0.25">
      <c r="B4" s="1431"/>
      <c r="C4" s="1199" t="s">
        <v>1131</v>
      </c>
      <c r="D4" s="1200"/>
      <c r="E4" s="1200"/>
      <c r="F4" s="1200"/>
      <c r="G4" s="1200"/>
      <c r="H4" s="1200"/>
      <c r="I4" s="1200"/>
      <c r="J4" s="1200"/>
      <c r="K4" s="1200"/>
      <c r="L4" s="1200"/>
      <c r="M4" s="1200"/>
      <c r="N4" s="1201"/>
      <c r="O4" s="177"/>
    </row>
    <row r="5" spans="1:16" ht="27" customHeight="1" x14ac:dyDescent="0.25">
      <c r="B5" s="1431"/>
      <c r="C5" s="1428" t="s">
        <v>1134</v>
      </c>
      <c r="D5" s="1429"/>
      <c r="E5" s="1429"/>
      <c r="F5" s="1429"/>
      <c r="G5" s="1429"/>
      <c r="H5" s="1429"/>
      <c r="I5" s="1429"/>
      <c r="J5" s="1429"/>
      <c r="K5" s="1429"/>
      <c r="L5" s="1429"/>
      <c r="M5" s="1429"/>
      <c r="N5" s="1429"/>
      <c r="O5" s="1430"/>
    </row>
    <row r="6" spans="1:16" ht="21.6" customHeight="1" x14ac:dyDescent="0.25">
      <c r="B6" s="1431"/>
      <c r="C6" s="914" t="s">
        <v>19</v>
      </c>
      <c r="D6" s="914"/>
      <c r="E6" s="914"/>
      <c r="F6" s="914"/>
      <c r="G6" s="914" t="s">
        <v>1132</v>
      </c>
      <c r="H6" s="914"/>
      <c r="I6" s="899" t="s">
        <v>1133</v>
      </c>
      <c r="J6" s="897"/>
      <c r="K6" s="898"/>
      <c r="L6" s="159" t="s">
        <v>50</v>
      </c>
      <c r="M6" s="1038" t="s">
        <v>45</v>
      </c>
      <c r="N6" s="1039"/>
      <c r="O6" s="1210"/>
    </row>
    <row r="7" spans="1:16" x14ac:dyDescent="0.25">
      <c r="B7" s="1431"/>
      <c r="C7" s="173">
        <v>1</v>
      </c>
      <c r="D7" s="1444"/>
      <c r="E7" s="1444"/>
      <c r="F7" s="1444"/>
      <c r="G7" s="1419"/>
      <c r="H7" s="1421"/>
      <c r="I7" s="1041"/>
      <c r="J7" s="1041"/>
      <c r="K7" s="1041"/>
      <c r="L7" s="323"/>
      <c r="M7" s="1439"/>
      <c r="N7" s="1439"/>
      <c r="O7" s="1440"/>
    </row>
    <row r="8" spans="1:16" x14ac:dyDescent="0.25">
      <c r="B8" s="1431"/>
      <c r="C8" s="5">
        <v>2</v>
      </c>
      <c r="D8" s="1439"/>
      <c r="E8" s="1439"/>
      <c r="F8" s="1439"/>
      <c r="G8" s="1419"/>
      <c r="H8" s="1421"/>
      <c r="I8" s="1041"/>
      <c r="J8" s="1041"/>
      <c r="K8" s="1041"/>
      <c r="L8" s="323"/>
      <c r="M8" s="1439"/>
      <c r="N8" s="1439"/>
      <c r="O8" s="1440"/>
    </row>
    <row r="9" spans="1:16" x14ac:dyDescent="0.25">
      <c r="B9" s="1431"/>
      <c r="C9" s="5">
        <v>3</v>
      </c>
      <c r="D9" s="1439"/>
      <c r="E9" s="1439"/>
      <c r="F9" s="1439"/>
      <c r="G9" s="1419"/>
      <c r="H9" s="1421"/>
      <c r="I9" s="1041"/>
      <c r="J9" s="1041"/>
      <c r="K9" s="1041"/>
      <c r="L9" s="323"/>
      <c r="M9" s="1439"/>
      <c r="N9" s="1439"/>
      <c r="O9" s="1440"/>
    </row>
    <row r="10" spans="1:16" x14ac:dyDescent="0.25">
      <c r="B10" s="1431"/>
      <c r="C10" s="5">
        <v>4</v>
      </c>
      <c r="D10" s="1439"/>
      <c r="E10" s="1439"/>
      <c r="F10" s="1439"/>
      <c r="G10" s="1419"/>
      <c r="H10" s="1421"/>
      <c r="I10" s="1041"/>
      <c r="J10" s="1041"/>
      <c r="K10" s="1041"/>
      <c r="L10" s="323"/>
      <c r="M10" s="1439"/>
      <c r="N10" s="1439"/>
      <c r="O10" s="1440"/>
    </row>
    <row r="11" spans="1:16" x14ac:dyDescent="0.25">
      <c r="B11" s="1431"/>
      <c r="C11" s="5">
        <v>5</v>
      </c>
      <c r="D11" s="1439"/>
      <c r="E11" s="1439"/>
      <c r="F11" s="1439"/>
      <c r="G11" s="1419"/>
      <c r="H11" s="1421"/>
      <c r="I11" s="1041"/>
      <c r="J11" s="1041"/>
      <c r="K11" s="1041"/>
      <c r="L11" s="323"/>
      <c r="M11" s="1439"/>
      <c r="N11" s="1439"/>
      <c r="O11" s="1440"/>
    </row>
    <row r="12" spans="1:16" x14ac:dyDescent="0.25">
      <c r="B12" s="1431"/>
      <c r="C12" s="5">
        <v>6</v>
      </c>
      <c r="D12" s="1439"/>
      <c r="E12" s="1439"/>
      <c r="F12" s="1439"/>
      <c r="G12" s="1419"/>
      <c r="H12" s="1421"/>
      <c r="I12" s="1041"/>
      <c r="J12" s="1041"/>
      <c r="K12" s="1041"/>
      <c r="L12" s="323"/>
      <c r="M12" s="1439"/>
      <c r="N12" s="1439"/>
      <c r="O12" s="1440"/>
    </row>
    <row r="13" spans="1:16" x14ac:dyDescent="0.25">
      <c r="B13" s="1431"/>
      <c r="C13" s="6">
        <v>7</v>
      </c>
      <c r="D13" s="1439"/>
      <c r="E13" s="1439"/>
      <c r="F13" s="1439"/>
      <c r="G13" s="1419"/>
      <c r="H13" s="1421"/>
      <c r="I13" s="1041"/>
      <c r="J13" s="1041"/>
      <c r="K13" s="1041"/>
      <c r="L13" s="323"/>
      <c r="M13" s="1439"/>
      <c r="N13" s="1439"/>
      <c r="O13" s="1440"/>
    </row>
    <row r="14" spans="1:16" x14ac:dyDescent="0.25">
      <c r="B14" s="1431"/>
      <c r="C14" s="5">
        <v>8</v>
      </c>
      <c r="D14" s="1439"/>
      <c r="E14" s="1439"/>
      <c r="F14" s="1439"/>
      <c r="G14" s="1419"/>
      <c r="H14" s="1421"/>
      <c r="I14" s="1041"/>
      <c r="J14" s="1041"/>
      <c r="K14" s="1041"/>
      <c r="L14" s="323"/>
      <c r="M14" s="1439"/>
      <c r="N14" s="1439"/>
      <c r="O14" s="1440"/>
    </row>
    <row r="15" spans="1:16" x14ac:dyDescent="0.25">
      <c r="B15" s="1431"/>
      <c r="C15" s="5">
        <v>9</v>
      </c>
      <c r="D15" s="1439"/>
      <c r="E15" s="1439"/>
      <c r="F15" s="1439"/>
      <c r="G15" s="1419"/>
      <c r="H15" s="1421"/>
      <c r="I15" s="1041"/>
      <c r="J15" s="1041"/>
      <c r="K15" s="1041"/>
      <c r="L15" s="323"/>
      <c r="M15" s="1439"/>
      <c r="N15" s="1439"/>
      <c r="O15" s="1440"/>
    </row>
    <row r="16" spans="1:16" ht="15.75" thickBot="1" x14ac:dyDescent="0.3">
      <c r="B16" s="1370"/>
      <c r="C16" s="178">
        <v>10</v>
      </c>
      <c r="D16" s="1438"/>
      <c r="E16" s="1438"/>
      <c r="F16" s="1438"/>
      <c r="G16" s="1433"/>
      <c r="H16" s="1435"/>
      <c r="I16" s="1049"/>
      <c r="J16" s="1049"/>
      <c r="K16" s="1049"/>
      <c r="L16" s="327"/>
      <c r="M16" s="1438"/>
      <c r="N16" s="1438"/>
      <c r="O16" s="1441"/>
    </row>
    <row r="17" spans="2:15" ht="36.6" customHeight="1" x14ac:dyDescent="0.25">
      <c r="B17" s="1369" t="s">
        <v>9</v>
      </c>
      <c r="C17" s="1436" t="s">
        <v>979</v>
      </c>
      <c r="D17" s="1437"/>
      <c r="E17" s="1437"/>
      <c r="F17" s="1437"/>
      <c r="G17" s="1437"/>
      <c r="H17" s="1437"/>
      <c r="I17" s="1437"/>
      <c r="J17" s="1437"/>
      <c r="K17" s="1437"/>
      <c r="L17" s="1437"/>
      <c r="M17" s="1437"/>
      <c r="N17" s="1437"/>
      <c r="O17" s="594"/>
    </row>
    <row r="18" spans="2:15" ht="23.45" customHeight="1" x14ac:dyDescent="0.25">
      <c r="B18" s="1431"/>
      <c r="C18" s="1442" t="s">
        <v>978</v>
      </c>
      <c r="D18" s="1442"/>
      <c r="E18" s="1442"/>
      <c r="F18" s="1442"/>
      <c r="G18" s="1442"/>
      <c r="H18" s="1442"/>
      <c r="I18" s="1442"/>
      <c r="J18" s="1442"/>
      <c r="K18" s="1442"/>
      <c r="L18" s="1442"/>
      <c r="M18" s="1442"/>
      <c r="N18" s="1442"/>
      <c r="O18" s="1443"/>
    </row>
    <row r="19" spans="2:15" ht="23.45" customHeight="1" x14ac:dyDescent="0.25">
      <c r="B19" s="1431"/>
      <c r="C19" s="876"/>
      <c r="D19" s="876"/>
      <c r="E19" s="876"/>
      <c r="F19" s="876"/>
      <c r="G19" s="876"/>
      <c r="H19" s="876"/>
      <c r="I19" s="876"/>
      <c r="J19" s="876"/>
      <c r="K19" s="876"/>
      <c r="L19" s="876"/>
      <c r="M19" s="876"/>
      <c r="N19" s="876"/>
      <c r="O19" s="939"/>
    </row>
    <row r="20" spans="2:15" ht="36.6" customHeight="1" x14ac:dyDescent="0.25">
      <c r="B20" s="1431"/>
      <c r="C20" s="971" t="s">
        <v>49</v>
      </c>
      <c r="D20" s="971"/>
      <c r="E20" s="971"/>
      <c r="F20" s="971"/>
      <c r="G20" s="971" t="s">
        <v>57</v>
      </c>
      <c r="H20" s="971"/>
      <c r="I20" s="971" t="s">
        <v>58</v>
      </c>
      <c r="J20" s="971"/>
      <c r="K20" s="971"/>
      <c r="L20" s="971" t="s">
        <v>50</v>
      </c>
      <c r="M20" s="971"/>
      <c r="N20" s="971"/>
      <c r="O20" s="160" t="s">
        <v>45</v>
      </c>
    </row>
    <row r="21" spans="2:15" ht="14.45" customHeight="1" x14ac:dyDescent="0.25">
      <c r="B21" s="1431"/>
      <c r="C21" s="1040" t="s">
        <v>59</v>
      </c>
      <c r="D21" s="1040"/>
      <c r="E21" s="1040"/>
      <c r="F21" s="1040"/>
      <c r="G21" s="1041"/>
      <c r="H21" s="1041"/>
      <c r="I21" s="1419"/>
      <c r="J21" s="1420"/>
      <c r="K21" s="1421"/>
      <c r="L21" s="1041"/>
      <c r="M21" s="1041"/>
      <c r="N21" s="1041"/>
      <c r="O21" s="593"/>
    </row>
    <row r="22" spans="2:15" ht="14.45" customHeight="1" x14ac:dyDescent="0.25">
      <c r="B22" s="1431"/>
      <c r="C22" s="1040" t="s">
        <v>60</v>
      </c>
      <c r="D22" s="1040"/>
      <c r="E22" s="1040"/>
      <c r="F22" s="1040"/>
      <c r="G22" s="1041"/>
      <c r="H22" s="1041"/>
      <c r="I22" s="1419"/>
      <c r="J22" s="1420"/>
      <c r="K22" s="1421"/>
      <c r="L22" s="1041"/>
      <c r="M22" s="1041"/>
      <c r="N22" s="1041"/>
      <c r="O22" s="593"/>
    </row>
    <row r="23" spans="2:15" ht="14.45" customHeight="1" x14ac:dyDescent="0.25">
      <c r="B23" s="1431"/>
      <c r="C23" s="1040" t="s">
        <v>61</v>
      </c>
      <c r="D23" s="1040"/>
      <c r="E23" s="1040"/>
      <c r="F23" s="1040"/>
      <c r="G23" s="1041"/>
      <c r="H23" s="1041"/>
      <c r="I23" s="1419"/>
      <c r="J23" s="1420"/>
      <c r="K23" s="1421"/>
      <c r="L23" s="1041"/>
      <c r="M23" s="1041"/>
      <c r="N23" s="1041"/>
      <c r="O23" s="593"/>
    </row>
    <row r="24" spans="2:15" ht="14.45" customHeight="1" x14ac:dyDescent="0.25">
      <c r="B24" s="1431"/>
      <c r="C24" s="1040" t="s">
        <v>62</v>
      </c>
      <c r="D24" s="1040"/>
      <c r="E24" s="1040"/>
      <c r="F24" s="1040"/>
      <c r="G24" s="1041"/>
      <c r="H24" s="1041"/>
      <c r="I24" s="1419"/>
      <c r="J24" s="1420"/>
      <c r="K24" s="1421"/>
      <c r="L24" s="1041"/>
      <c r="M24" s="1041"/>
      <c r="N24" s="1041"/>
      <c r="O24" s="593"/>
    </row>
    <row r="25" spans="2:15" ht="14.45" customHeight="1" x14ac:dyDescent="0.25">
      <c r="B25" s="1431"/>
      <c r="C25" s="1040" t="s">
        <v>63</v>
      </c>
      <c r="D25" s="1040"/>
      <c r="E25" s="1040"/>
      <c r="F25" s="1040"/>
      <c r="G25" s="1041"/>
      <c r="H25" s="1041"/>
      <c r="I25" s="1419"/>
      <c r="J25" s="1420"/>
      <c r="K25" s="1421"/>
      <c r="L25" s="1041"/>
      <c r="M25" s="1041"/>
      <c r="N25" s="1041"/>
      <c r="O25" s="593"/>
    </row>
    <row r="26" spans="2:15" ht="14.45" customHeight="1" x14ac:dyDescent="0.25">
      <c r="B26" s="1431"/>
      <c r="C26" s="1040" t="s">
        <v>64</v>
      </c>
      <c r="D26" s="1040"/>
      <c r="E26" s="1040"/>
      <c r="F26" s="1040"/>
      <c r="G26" s="1041"/>
      <c r="H26" s="1041"/>
      <c r="I26" s="1419"/>
      <c r="J26" s="1420"/>
      <c r="K26" s="1421"/>
      <c r="L26" s="1041"/>
      <c r="M26" s="1041"/>
      <c r="N26" s="1041"/>
      <c r="O26" s="593"/>
    </row>
    <row r="27" spans="2:15" ht="14.45" customHeight="1" x14ac:dyDescent="0.25">
      <c r="B27" s="1431"/>
      <c r="C27" s="1040" t="s">
        <v>65</v>
      </c>
      <c r="D27" s="1040"/>
      <c r="E27" s="1040"/>
      <c r="F27" s="1040"/>
      <c r="G27" s="1041"/>
      <c r="H27" s="1041"/>
      <c r="I27" s="1419"/>
      <c r="J27" s="1420"/>
      <c r="K27" s="1421"/>
      <c r="L27" s="1041"/>
      <c r="M27" s="1041"/>
      <c r="N27" s="1041"/>
      <c r="O27" s="593"/>
    </row>
    <row r="28" spans="2:15" ht="14.45" customHeight="1" x14ac:dyDescent="0.25">
      <c r="B28" s="1431"/>
      <c r="C28" s="1040" t="s">
        <v>66</v>
      </c>
      <c r="D28" s="1040"/>
      <c r="E28" s="1040"/>
      <c r="F28" s="1040"/>
      <c r="G28" s="1041"/>
      <c r="H28" s="1041"/>
      <c r="I28" s="1419"/>
      <c r="J28" s="1420"/>
      <c r="K28" s="1421"/>
      <c r="L28" s="1041"/>
      <c r="M28" s="1041"/>
      <c r="N28" s="1041"/>
      <c r="O28" s="593"/>
    </row>
    <row r="29" spans="2:15" ht="14.45" customHeight="1" x14ac:dyDescent="0.25">
      <c r="B29" s="1431"/>
      <c r="C29" s="1040" t="s">
        <v>67</v>
      </c>
      <c r="D29" s="1040"/>
      <c r="E29" s="1040"/>
      <c r="F29" s="1040"/>
      <c r="G29" s="1041"/>
      <c r="H29" s="1041"/>
      <c r="I29" s="1419"/>
      <c r="J29" s="1420"/>
      <c r="K29" s="1421"/>
      <c r="L29" s="1041"/>
      <c r="M29" s="1041"/>
      <c r="N29" s="1041"/>
      <c r="O29" s="593"/>
    </row>
    <row r="30" spans="2:15" ht="14.45" customHeight="1" x14ac:dyDescent="0.25">
      <c r="B30" s="1431"/>
      <c r="C30" s="1040" t="s">
        <v>68</v>
      </c>
      <c r="D30" s="1040"/>
      <c r="E30" s="1040"/>
      <c r="F30" s="1040"/>
      <c r="G30" s="1041"/>
      <c r="H30" s="1041"/>
      <c r="I30" s="1419"/>
      <c r="J30" s="1420"/>
      <c r="K30" s="1421"/>
      <c r="L30" s="1041"/>
      <c r="M30" s="1041"/>
      <c r="N30" s="1041"/>
      <c r="O30" s="593"/>
    </row>
    <row r="31" spans="2:15" ht="14.45" customHeight="1" x14ac:dyDescent="0.25">
      <c r="B31" s="1431"/>
      <c r="C31" s="1040" t="s">
        <v>69</v>
      </c>
      <c r="D31" s="1040"/>
      <c r="E31" s="1040"/>
      <c r="F31" s="1040"/>
      <c r="G31" s="1041"/>
      <c r="H31" s="1041"/>
      <c r="I31" s="1419"/>
      <c r="J31" s="1420"/>
      <c r="K31" s="1421"/>
      <c r="L31" s="1041"/>
      <c r="M31" s="1041"/>
      <c r="N31" s="1041"/>
      <c r="O31" s="593"/>
    </row>
    <row r="32" spans="2:15" ht="14.45" customHeight="1" x14ac:dyDescent="0.25">
      <c r="B32" s="1431"/>
      <c r="C32" s="1040" t="s">
        <v>70</v>
      </c>
      <c r="D32" s="1040"/>
      <c r="E32" s="1040"/>
      <c r="F32" s="1040"/>
      <c r="G32" s="1041"/>
      <c r="H32" s="1041"/>
      <c r="I32" s="1419"/>
      <c r="J32" s="1420"/>
      <c r="K32" s="1421"/>
      <c r="L32" s="1041"/>
      <c r="M32" s="1041"/>
      <c r="N32" s="1041"/>
      <c r="O32" s="593"/>
    </row>
    <row r="33" spans="2:15" ht="14.45" customHeight="1" x14ac:dyDescent="0.25">
      <c r="B33" s="1431"/>
      <c r="C33" s="1040" t="s">
        <v>71</v>
      </c>
      <c r="D33" s="1040"/>
      <c r="E33" s="1040"/>
      <c r="F33" s="1040"/>
      <c r="G33" s="1041"/>
      <c r="H33" s="1041"/>
      <c r="I33" s="1419"/>
      <c r="J33" s="1420"/>
      <c r="K33" s="1421"/>
      <c r="L33" s="1041"/>
      <c r="M33" s="1041"/>
      <c r="N33" s="1041"/>
      <c r="O33" s="593"/>
    </row>
    <row r="34" spans="2:15" ht="14.45" customHeight="1" x14ac:dyDescent="0.25">
      <c r="B34" s="1431"/>
      <c r="C34" s="1040" t="s">
        <v>72</v>
      </c>
      <c r="D34" s="1040"/>
      <c r="E34" s="1040"/>
      <c r="F34" s="1040"/>
      <c r="G34" s="1041"/>
      <c r="H34" s="1041"/>
      <c r="I34" s="1419"/>
      <c r="J34" s="1420"/>
      <c r="K34" s="1421"/>
      <c r="L34" s="1041"/>
      <c r="M34" s="1041"/>
      <c r="N34" s="1041"/>
      <c r="O34" s="593"/>
    </row>
    <row r="35" spans="2:15" ht="14.45" customHeight="1" x14ac:dyDescent="0.25">
      <c r="B35" s="1431"/>
      <c r="C35" s="1040" t="s">
        <v>1001</v>
      </c>
      <c r="D35" s="1040"/>
      <c r="E35" s="1040"/>
      <c r="F35" s="1040"/>
      <c r="G35" s="1041"/>
      <c r="H35" s="1041"/>
      <c r="I35" s="1419"/>
      <c r="J35" s="1420"/>
      <c r="K35" s="1421"/>
      <c r="L35" s="1041"/>
      <c r="M35" s="1041"/>
      <c r="N35" s="1041"/>
      <c r="O35" s="593"/>
    </row>
    <row r="36" spans="2:15" ht="14.45" customHeight="1" x14ac:dyDescent="0.25">
      <c r="B36" s="1431"/>
      <c r="C36" s="1040" t="s">
        <v>1002</v>
      </c>
      <c r="D36" s="1040"/>
      <c r="E36" s="1040"/>
      <c r="F36" s="1040"/>
      <c r="G36" s="1041"/>
      <c r="H36" s="1041"/>
      <c r="I36" s="1419"/>
      <c r="J36" s="1420"/>
      <c r="K36" s="1421"/>
      <c r="L36" s="1041"/>
      <c r="M36" s="1041"/>
      <c r="N36" s="1041"/>
      <c r="O36" s="593"/>
    </row>
    <row r="37" spans="2:15" ht="14.45" customHeight="1" x14ac:dyDescent="0.25">
      <c r="B37" s="1431"/>
      <c r="C37" s="1040" t="s">
        <v>1003</v>
      </c>
      <c r="D37" s="1040"/>
      <c r="E37" s="1040"/>
      <c r="F37" s="1040"/>
      <c r="G37" s="1041"/>
      <c r="H37" s="1041"/>
      <c r="I37" s="1419"/>
      <c r="J37" s="1420"/>
      <c r="K37" s="1421"/>
      <c r="L37" s="1041"/>
      <c r="M37" s="1041"/>
      <c r="N37" s="1041"/>
      <c r="O37" s="593"/>
    </row>
    <row r="38" spans="2:15" ht="15" customHeight="1" thickBot="1" x14ac:dyDescent="0.3">
      <c r="B38" s="1370"/>
      <c r="C38" s="1432" t="s">
        <v>28</v>
      </c>
      <c r="D38" s="1432"/>
      <c r="E38" s="1049" t="s">
        <v>74</v>
      </c>
      <c r="F38" s="1049"/>
      <c r="G38" s="1049"/>
      <c r="H38" s="1049"/>
      <c r="I38" s="1433"/>
      <c r="J38" s="1434"/>
      <c r="K38" s="1435"/>
      <c r="L38" s="1049"/>
      <c r="M38" s="1049"/>
      <c r="N38" s="1049"/>
      <c r="O38" s="287"/>
    </row>
    <row r="39" spans="2:15" ht="22.9" customHeight="1" thickBot="1" x14ac:dyDescent="0.3">
      <c r="B39" s="869" t="s">
        <v>760</v>
      </c>
      <c r="C39" s="870"/>
      <c r="D39" s="871"/>
      <c r="E39" s="1422"/>
      <c r="F39" s="1423"/>
      <c r="G39" s="1423"/>
      <c r="H39" s="1423"/>
      <c r="I39" s="1423"/>
      <c r="J39" s="1423"/>
      <c r="K39" s="1423"/>
      <c r="L39" s="1423"/>
      <c r="M39" s="1423"/>
      <c r="N39" s="1423"/>
      <c r="O39" s="1424"/>
    </row>
    <row r="40" spans="2:15" ht="15.75" thickBot="1" x14ac:dyDescent="0.3">
      <c r="B40" s="798" t="s">
        <v>40</v>
      </c>
      <c r="C40" s="799"/>
      <c r="D40" s="799"/>
      <c r="E40" s="799"/>
      <c r="F40" s="799"/>
      <c r="G40" s="799"/>
      <c r="H40" s="799"/>
      <c r="I40" s="799"/>
      <c r="J40" s="799"/>
      <c r="K40" s="799"/>
      <c r="L40" s="799"/>
      <c r="M40" s="799"/>
      <c r="N40" s="799"/>
      <c r="O40" s="800"/>
    </row>
  </sheetData>
  <sheetProtection algorithmName="SHA-512" hashValue="45yDhz7E5YDUhAowQ076CzWm3kJC8VRUt2yupnX3PEgMsqfFEA6F0E9YbOB/snVF5jRsL48m9FlYjQQ9upRybQ==" saltValue="saqbwxUXOSTKbA4hVW3wqA==" spinCount="100000" sheet="1" objects="1" scenarios="1"/>
  <mergeCells count="135">
    <mergeCell ref="C4:N4"/>
    <mergeCell ref="G12:H12"/>
    <mergeCell ref="I12:K12"/>
    <mergeCell ref="M12:O12"/>
    <mergeCell ref="D13:F13"/>
    <mergeCell ref="G13:H13"/>
    <mergeCell ref="I13:K13"/>
    <mergeCell ref="M13:O13"/>
    <mergeCell ref="D8:F8"/>
    <mergeCell ref="D9:F9"/>
    <mergeCell ref="D10:F10"/>
    <mergeCell ref="G7:H7"/>
    <mergeCell ref="G9:H9"/>
    <mergeCell ref="G8:H8"/>
    <mergeCell ref="G10:H10"/>
    <mergeCell ref="G6:H6"/>
    <mergeCell ref="D7:F7"/>
    <mergeCell ref="C6:F6"/>
    <mergeCell ref="M6:O6"/>
    <mergeCell ref="M7:O7"/>
    <mergeCell ref="M8:O8"/>
    <mergeCell ref="M9:O9"/>
    <mergeCell ref="M10:O10"/>
    <mergeCell ref="D11:F11"/>
    <mergeCell ref="G11:H11"/>
    <mergeCell ref="I11:K11"/>
    <mergeCell ref="M11:O11"/>
    <mergeCell ref="D14:F14"/>
    <mergeCell ref="C36:F36"/>
    <mergeCell ref="G36:H36"/>
    <mergeCell ref="I36:K36"/>
    <mergeCell ref="L36:N36"/>
    <mergeCell ref="C18:O19"/>
    <mergeCell ref="C20:F20"/>
    <mergeCell ref="G20:H20"/>
    <mergeCell ref="I20:K20"/>
    <mergeCell ref="L20:N20"/>
    <mergeCell ref="C21:F21"/>
    <mergeCell ref="G21:H21"/>
    <mergeCell ref="I21:K21"/>
    <mergeCell ref="L21:N21"/>
    <mergeCell ref="C22:F22"/>
    <mergeCell ref="G22:H22"/>
    <mergeCell ref="I22:K22"/>
    <mergeCell ref="L22:N22"/>
    <mergeCell ref="C35:F35"/>
    <mergeCell ref="G35:H35"/>
    <mergeCell ref="I35:K35"/>
    <mergeCell ref="L35:N35"/>
    <mergeCell ref="D16:F16"/>
    <mergeCell ref="D12:F12"/>
    <mergeCell ref="G16:H16"/>
    <mergeCell ref="M15:O15"/>
    <mergeCell ref="M16:O16"/>
    <mergeCell ref="D15:F15"/>
    <mergeCell ref="G15:H15"/>
    <mergeCell ref="L29:N29"/>
    <mergeCell ref="C30:F30"/>
    <mergeCell ref="G30:H30"/>
    <mergeCell ref="I30:K30"/>
    <mergeCell ref="L30:N30"/>
    <mergeCell ref="L24:N24"/>
    <mergeCell ref="M14:O14"/>
    <mergeCell ref="B17:B38"/>
    <mergeCell ref="B40:O40"/>
    <mergeCell ref="B4:B16"/>
    <mergeCell ref="C32:F32"/>
    <mergeCell ref="G32:H32"/>
    <mergeCell ref="I32:K32"/>
    <mergeCell ref="L32:N32"/>
    <mergeCell ref="C33:F33"/>
    <mergeCell ref="G33:H33"/>
    <mergeCell ref="I33:K33"/>
    <mergeCell ref="L33:N33"/>
    <mergeCell ref="C34:F34"/>
    <mergeCell ref="G34:H34"/>
    <mergeCell ref="I34:K34"/>
    <mergeCell ref="L34:N34"/>
    <mergeCell ref="C38:D38"/>
    <mergeCell ref="G38:H38"/>
    <mergeCell ref="I38:K38"/>
    <mergeCell ref="C17:N17"/>
    <mergeCell ref="I15:K15"/>
    <mergeCell ref="I16:K16"/>
    <mergeCell ref="C27:F27"/>
    <mergeCell ref="G27:H27"/>
    <mergeCell ref="I27:K27"/>
    <mergeCell ref="E39:O39"/>
    <mergeCell ref="I29:K29"/>
    <mergeCell ref="A1:P1"/>
    <mergeCell ref="E38:F38"/>
    <mergeCell ref="L2:O2"/>
    <mergeCell ref="B2:F2"/>
    <mergeCell ref="G2:K2"/>
    <mergeCell ref="I8:K8"/>
    <mergeCell ref="I9:K9"/>
    <mergeCell ref="I10:K10"/>
    <mergeCell ref="I14:K14"/>
    <mergeCell ref="B3:O3"/>
    <mergeCell ref="C5:O5"/>
    <mergeCell ref="C31:F31"/>
    <mergeCell ref="G31:H31"/>
    <mergeCell ref="I31:K31"/>
    <mergeCell ref="L31:N31"/>
    <mergeCell ref="C24:F24"/>
    <mergeCell ref="G24:H24"/>
    <mergeCell ref="B39:D39"/>
    <mergeCell ref="C37:F37"/>
    <mergeCell ref="G37:H37"/>
    <mergeCell ref="I37:K37"/>
    <mergeCell ref="L37:N37"/>
    <mergeCell ref="L38:N38"/>
    <mergeCell ref="C28:F28"/>
    <mergeCell ref="I6:K6"/>
    <mergeCell ref="I7:K7"/>
    <mergeCell ref="G29:H29"/>
    <mergeCell ref="C29:F29"/>
    <mergeCell ref="L27:N27"/>
    <mergeCell ref="G28:H28"/>
    <mergeCell ref="I28:K28"/>
    <mergeCell ref="L28:N28"/>
    <mergeCell ref="C23:F23"/>
    <mergeCell ref="G23:H23"/>
    <mergeCell ref="I23:K23"/>
    <mergeCell ref="L23:N23"/>
    <mergeCell ref="C25:F25"/>
    <mergeCell ref="G25:H25"/>
    <mergeCell ref="I25:K25"/>
    <mergeCell ref="L25:N25"/>
    <mergeCell ref="C26:F26"/>
    <mergeCell ref="G26:H26"/>
    <mergeCell ref="I26:K26"/>
    <mergeCell ref="L26:N26"/>
    <mergeCell ref="I24:K24"/>
    <mergeCell ref="G14:H14"/>
  </mergeCells>
  <conditionalFormatting sqref="G21:O38">
    <cfRule type="expression" dxfId="7" priority="4">
      <formula>IF($O$17="Yes", FALSE,TRUE)</formula>
    </cfRule>
  </conditionalFormatting>
  <conditionalFormatting sqref="G35:H37">
    <cfRule type="expression" dxfId="6" priority="3">
      <formula>IF($O$17="Yes", FALSE,TRUE)</formula>
    </cfRule>
  </conditionalFormatting>
  <conditionalFormatting sqref="D7:O16 O4">
    <cfRule type="expression" dxfId="5" priority="2">
      <formula>IF(#REF!="Yes",FALSE, TRUE)</formula>
    </cfRule>
  </conditionalFormatting>
  <conditionalFormatting sqref="D7:O16">
    <cfRule type="expression" dxfId="4" priority="1">
      <formula>IF($O$4="Yes",FALSE,TRUE)</formula>
    </cfRule>
  </conditionalFormatting>
  <dataValidations count="4">
    <dataValidation type="list" allowBlank="1" showInputMessage="1" showErrorMessage="1" sqref="O17 O4" xr:uid="{5AC904A0-9C6F-4A11-8F26-7267AFF00A0E}">
      <formula1>YesNo</formula1>
    </dataValidation>
    <dataValidation type="list" allowBlank="1" showInputMessage="1" showErrorMessage="1" sqref="G7:H16" xr:uid="{74ED3E42-FB26-4714-A89E-8FBC9A94669E}">
      <formula1>Country</formula1>
    </dataValidation>
    <dataValidation type="list" allowBlank="1" showInputMessage="1" showErrorMessage="1" sqref="L21:N38 L7:L16" xr:uid="{BDC1CD26-7627-44E0-A9E8-BB608C33AD62}">
      <formula1>IPType</formula1>
    </dataValidation>
    <dataValidation type="list" allowBlank="1" showInputMessage="1" sqref="I7:K16" xr:uid="{22650CBB-5743-4C29-BD3C-77AC1280188F}">
      <formula1>Method</formula1>
    </dataValidation>
  </dataValidations>
  <hyperlinks>
    <hyperlink ref="B2:D2" location="'11a'!A1" display="Previous Page" xr:uid="{AB1D0224-4DD7-4CEE-B109-E23319EDF5E4}"/>
    <hyperlink ref="L2:O2" location="'12'!A1" display="Next Page" xr:uid="{D4980B6F-93C5-491A-804C-F3A616645F43}"/>
  </hyperlinks>
  <pageMargins left="0.7" right="0.7" top="0.75" bottom="0.75" header="0.3" footer="0.3"/>
  <pageSetup scale="4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F5138297-B3F8-4A57-9BEB-242D33089A67}">
          <x14:formula1>
            <xm:f>Lists!$C$2:$C$198</xm:f>
          </x14:formula1>
          <xm:sqref>G21:H38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F841A-58D3-49C7-ABEC-CC385C5220BD}">
  <sheetPr codeName="Sheet21">
    <pageSetUpPr fitToPage="1"/>
  </sheetPr>
  <dimension ref="A1:P49"/>
  <sheetViews>
    <sheetView showGridLines="0" showRowColHeaders="0" zoomScaleNormal="100" workbookViewId="0">
      <selection sqref="A1:N1"/>
    </sheetView>
  </sheetViews>
  <sheetFormatPr defaultColWidth="8.85546875" defaultRowHeight="12.75" x14ac:dyDescent="0.2"/>
  <cols>
    <col min="1" max="1" width="8.85546875" style="10"/>
    <col min="2" max="2" width="2.85546875" style="14" customWidth="1"/>
    <col min="3" max="3" width="3" style="10" bestFit="1" customWidth="1"/>
    <col min="4" max="4" width="3" style="10" customWidth="1"/>
    <col min="5" max="5" width="27.7109375" style="10" customWidth="1"/>
    <col min="6" max="6" width="19" style="10" customWidth="1"/>
    <col min="7" max="7" width="19.85546875" style="10" customWidth="1"/>
    <col min="8" max="8" width="20.85546875" style="10" customWidth="1"/>
    <col min="9" max="9" width="9.7109375" style="10" customWidth="1"/>
    <col min="10" max="10" width="23.28515625" style="10" customWidth="1"/>
    <col min="11" max="11" width="20.7109375" style="10" customWidth="1"/>
    <col min="12" max="13" width="15.7109375" style="10" customWidth="1"/>
    <col min="14" max="16384" width="8.85546875" style="10"/>
  </cols>
  <sheetData>
    <row r="1" spans="1:16" ht="21" thickBot="1" x14ac:dyDescent="0.35">
      <c r="A1" s="697" t="s">
        <v>1369</v>
      </c>
      <c r="B1" s="697"/>
      <c r="C1" s="697"/>
      <c r="D1" s="697"/>
      <c r="E1" s="697"/>
      <c r="F1" s="697"/>
      <c r="G1" s="697"/>
      <c r="H1" s="697"/>
      <c r="I1" s="697"/>
      <c r="J1" s="697"/>
      <c r="K1" s="697"/>
      <c r="L1" s="697"/>
      <c r="M1" s="697"/>
      <c r="N1" s="697"/>
      <c r="O1" s="72"/>
    </row>
    <row r="2" spans="1:16" s="223" customFormat="1" ht="15" customHeight="1" thickBot="1" x14ac:dyDescent="0.25">
      <c r="B2" s="698" t="s">
        <v>0</v>
      </c>
      <c r="C2" s="699"/>
      <c r="D2" s="699"/>
      <c r="E2" s="699"/>
      <c r="F2" s="700"/>
      <c r="G2" s="700"/>
      <c r="H2" s="700"/>
      <c r="I2" s="700"/>
      <c r="J2" s="700"/>
      <c r="K2" s="700"/>
      <c r="L2" s="701" t="s">
        <v>1</v>
      </c>
      <c r="M2" s="702"/>
    </row>
    <row r="3" spans="1:16" ht="13.5" thickBot="1" x14ac:dyDescent="0.25">
      <c r="B3" s="983" t="s">
        <v>1261</v>
      </c>
      <c r="C3" s="984"/>
      <c r="D3" s="984"/>
      <c r="E3" s="984"/>
      <c r="F3" s="984"/>
      <c r="G3" s="984"/>
      <c r="H3" s="984"/>
      <c r="I3" s="984"/>
      <c r="J3" s="984"/>
      <c r="K3" s="984"/>
      <c r="L3" s="984"/>
      <c r="M3" s="985"/>
    </row>
    <row r="4" spans="1:16" ht="25.15" customHeight="1" x14ac:dyDescent="0.2">
      <c r="B4" s="728" t="s">
        <v>3</v>
      </c>
      <c r="C4" s="1467" t="s">
        <v>1359</v>
      </c>
      <c r="D4" s="1467"/>
      <c r="E4" s="1467"/>
      <c r="F4" s="1467"/>
      <c r="G4" s="1467"/>
      <c r="H4" s="1467"/>
      <c r="I4" s="1467"/>
      <c r="J4" s="1467"/>
      <c r="K4" s="1467"/>
      <c r="L4" s="1467"/>
      <c r="M4" s="1468"/>
    </row>
    <row r="5" spans="1:16" ht="40.9" customHeight="1" x14ac:dyDescent="0.2">
      <c r="B5" s="729"/>
      <c r="C5" s="914" t="s">
        <v>575</v>
      </c>
      <c r="D5" s="914"/>
      <c r="E5" s="914"/>
      <c r="F5" s="265" t="s">
        <v>1360</v>
      </c>
      <c r="G5" s="255" t="s">
        <v>1357</v>
      </c>
      <c r="H5" s="255" t="s">
        <v>1358</v>
      </c>
      <c r="I5" s="740" t="s">
        <v>45</v>
      </c>
      <c r="J5" s="741"/>
      <c r="K5" s="741"/>
      <c r="L5" s="741"/>
      <c r="M5" s="776"/>
    </row>
    <row r="6" spans="1:16" ht="14.45" customHeight="1" x14ac:dyDescent="0.25">
      <c r="B6" s="729"/>
      <c r="C6" s="615">
        <v>1</v>
      </c>
      <c r="D6" s="1465" t="s">
        <v>576</v>
      </c>
      <c r="E6" s="1466"/>
      <c r="F6" s="611"/>
      <c r="G6" s="596"/>
      <c r="H6" s="596"/>
      <c r="I6" s="1462"/>
      <c r="J6" s="1463"/>
      <c r="K6" s="1463"/>
      <c r="L6" s="1463"/>
      <c r="M6" s="1464"/>
      <c r="N6"/>
      <c r="O6"/>
      <c r="P6"/>
    </row>
    <row r="7" spans="1:16" ht="14.45" customHeight="1" x14ac:dyDescent="0.25">
      <c r="B7" s="729"/>
      <c r="C7" s="615"/>
      <c r="D7" s="612" t="s">
        <v>1034</v>
      </c>
      <c r="E7" s="616" t="s">
        <v>1020</v>
      </c>
      <c r="F7" s="611"/>
      <c r="G7" s="596"/>
      <c r="H7" s="596"/>
      <c r="I7" s="1462"/>
      <c r="J7" s="1463"/>
      <c r="K7" s="1463"/>
      <c r="L7" s="1463"/>
      <c r="M7" s="1464"/>
      <c r="N7"/>
      <c r="O7"/>
      <c r="P7"/>
    </row>
    <row r="8" spans="1:16" ht="14.45" customHeight="1" x14ac:dyDescent="0.2">
      <c r="B8" s="729"/>
      <c r="C8" s="615"/>
      <c r="D8" s="612" t="s">
        <v>1036</v>
      </c>
      <c r="E8" s="616" t="s">
        <v>1021</v>
      </c>
      <c r="F8" s="611"/>
      <c r="G8" s="596"/>
      <c r="H8" s="596"/>
      <c r="I8" s="1462"/>
      <c r="J8" s="1463"/>
      <c r="K8" s="1463"/>
      <c r="L8" s="1463"/>
      <c r="M8" s="1464"/>
      <c r="N8" s="3"/>
      <c r="O8" s="3"/>
    </row>
    <row r="9" spans="1:16" ht="14.45" customHeight="1" x14ac:dyDescent="0.2">
      <c r="B9" s="729"/>
      <c r="C9" s="615"/>
      <c r="D9" s="612" t="s">
        <v>1046</v>
      </c>
      <c r="E9" s="616" t="s">
        <v>1118</v>
      </c>
      <c r="F9" s="611"/>
      <c r="G9" s="596"/>
      <c r="H9" s="596"/>
      <c r="I9" s="1462"/>
      <c r="J9" s="1463"/>
      <c r="K9" s="1463"/>
      <c r="L9" s="1463"/>
      <c r="M9" s="1464"/>
      <c r="N9" s="3"/>
      <c r="O9" s="3"/>
    </row>
    <row r="10" spans="1:16" ht="14.45" customHeight="1" x14ac:dyDescent="0.2">
      <c r="B10" s="729"/>
      <c r="C10" s="615">
        <v>2</v>
      </c>
      <c r="D10" s="1465" t="s">
        <v>990</v>
      </c>
      <c r="E10" s="1466"/>
      <c r="F10" s="611"/>
      <c r="G10" s="596"/>
      <c r="H10" s="596"/>
      <c r="I10" s="1462"/>
      <c r="J10" s="1463"/>
      <c r="K10" s="1463"/>
      <c r="L10" s="1463"/>
      <c r="M10" s="1464"/>
    </row>
    <row r="11" spans="1:16" ht="14.45" customHeight="1" x14ac:dyDescent="0.2">
      <c r="B11" s="729"/>
      <c r="C11" s="615">
        <v>3</v>
      </c>
      <c r="D11" s="1465" t="s">
        <v>577</v>
      </c>
      <c r="E11" s="1466"/>
      <c r="F11" s="611"/>
      <c r="G11" s="596"/>
      <c r="H11" s="596"/>
      <c r="I11" s="1462"/>
      <c r="J11" s="1463"/>
      <c r="K11" s="1463"/>
      <c r="L11" s="1463"/>
      <c r="M11" s="1464"/>
    </row>
    <row r="12" spans="1:16" s="11" customFormat="1" ht="13.15" customHeight="1" x14ac:dyDescent="0.2">
      <c r="B12" s="729"/>
      <c r="C12" s="617">
        <v>4</v>
      </c>
      <c r="D12" s="1465" t="s">
        <v>566</v>
      </c>
      <c r="E12" s="1466"/>
      <c r="F12" s="611"/>
      <c r="G12" s="596"/>
      <c r="H12" s="596"/>
      <c r="I12" s="1462"/>
      <c r="J12" s="1463"/>
      <c r="K12" s="1463"/>
      <c r="L12" s="1463"/>
      <c r="M12" s="1464"/>
    </row>
    <row r="13" spans="1:16" ht="14.45" customHeight="1" x14ac:dyDescent="0.2">
      <c r="B13" s="729"/>
      <c r="C13" s="615">
        <v>5</v>
      </c>
      <c r="D13" s="1465" t="s">
        <v>578</v>
      </c>
      <c r="E13" s="1466"/>
      <c r="F13" s="611"/>
      <c r="G13" s="596"/>
      <c r="H13" s="596"/>
      <c r="I13" s="1462"/>
      <c r="J13" s="1463"/>
      <c r="K13" s="1463"/>
      <c r="L13" s="1463"/>
      <c r="M13" s="1464"/>
    </row>
    <row r="14" spans="1:16" ht="14.45" customHeight="1" x14ac:dyDescent="0.2">
      <c r="B14" s="729"/>
      <c r="C14" s="615">
        <v>6</v>
      </c>
      <c r="D14" s="1465" t="s">
        <v>212</v>
      </c>
      <c r="E14" s="1466"/>
      <c r="F14" s="611"/>
      <c r="G14" s="596"/>
      <c r="H14" s="596"/>
      <c r="I14" s="1462"/>
      <c r="J14" s="1463"/>
      <c r="K14" s="1463"/>
      <c r="L14" s="1463"/>
      <c r="M14" s="1464"/>
      <c r="O14" s="144"/>
    </row>
    <row r="15" spans="1:16" ht="14.45" customHeight="1" x14ac:dyDescent="0.2">
      <c r="B15" s="729"/>
      <c r="C15" s="615">
        <v>7</v>
      </c>
      <c r="D15" s="1465" t="s">
        <v>925</v>
      </c>
      <c r="E15" s="1466"/>
      <c r="F15" s="611"/>
      <c r="G15" s="596"/>
      <c r="H15" s="596"/>
      <c r="I15" s="1462"/>
      <c r="J15" s="1463"/>
      <c r="K15" s="1463"/>
      <c r="L15" s="1463"/>
      <c r="M15" s="1464"/>
      <c r="O15" s="144"/>
    </row>
    <row r="16" spans="1:16" ht="14.45" customHeight="1" x14ac:dyDescent="0.2">
      <c r="B16" s="729"/>
      <c r="C16" s="615">
        <v>8</v>
      </c>
      <c r="D16" s="1465" t="s">
        <v>1195</v>
      </c>
      <c r="E16" s="1466"/>
      <c r="F16" s="611"/>
      <c r="G16" s="596"/>
      <c r="H16" s="596"/>
      <c r="I16" s="597"/>
      <c r="J16" s="598"/>
      <c r="K16" s="598"/>
      <c r="L16" s="598"/>
      <c r="M16" s="599"/>
      <c r="O16" s="144"/>
    </row>
    <row r="17" spans="2:15" ht="14.45" customHeight="1" x14ac:dyDescent="0.2">
      <c r="B17" s="729"/>
      <c r="C17" s="615">
        <v>9</v>
      </c>
      <c r="D17" s="1465" t="s">
        <v>1184</v>
      </c>
      <c r="E17" s="1466"/>
      <c r="F17" s="611"/>
      <c r="G17" s="596"/>
      <c r="H17" s="596"/>
      <c r="I17" s="1462"/>
      <c r="J17" s="1463"/>
      <c r="K17" s="1463"/>
      <c r="L17" s="1463"/>
      <c r="M17" s="1464"/>
    </row>
    <row r="18" spans="2:15" ht="14.45" customHeight="1" x14ac:dyDescent="0.2">
      <c r="B18" s="729"/>
      <c r="C18" s="615">
        <v>10</v>
      </c>
      <c r="D18" s="1465" t="s">
        <v>958</v>
      </c>
      <c r="E18" s="1466"/>
      <c r="F18" s="611"/>
      <c r="G18" s="596"/>
      <c r="H18" s="596"/>
      <c r="I18" s="1462"/>
      <c r="J18" s="1463"/>
      <c r="K18" s="1463"/>
      <c r="L18" s="1463"/>
      <c r="M18" s="1464"/>
    </row>
    <row r="19" spans="2:15" ht="15" customHeight="1" thickBot="1" x14ac:dyDescent="0.25">
      <c r="B19" s="730"/>
      <c r="C19" s="618">
        <v>11</v>
      </c>
      <c r="D19" s="1472" t="s">
        <v>28</v>
      </c>
      <c r="E19" s="1473"/>
      <c r="F19" s="613"/>
      <c r="G19" s="614"/>
      <c r="H19" s="614"/>
      <c r="I19" s="1469"/>
      <c r="J19" s="1470"/>
      <c r="K19" s="1470"/>
      <c r="L19" s="1470"/>
      <c r="M19" s="1471"/>
    </row>
    <row r="20" spans="2:15" ht="38.450000000000003" customHeight="1" x14ac:dyDescent="0.2">
      <c r="B20" s="1452" t="s">
        <v>9</v>
      </c>
      <c r="C20" s="1456" t="s">
        <v>1080</v>
      </c>
      <c r="D20" s="1457"/>
      <c r="E20" s="1457"/>
      <c r="F20" s="1457"/>
      <c r="G20" s="1457"/>
      <c r="H20" s="1457"/>
      <c r="I20" s="1457"/>
      <c r="J20" s="1457"/>
      <c r="K20" s="1457"/>
      <c r="L20" s="1457"/>
      <c r="M20" s="1458"/>
    </row>
    <row r="21" spans="2:15" ht="25.5" x14ac:dyDescent="0.2">
      <c r="B21" s="1452"/>
      <c r="C21" s="1454" t="s">
        <v>579</v>
      </c>
      <c r="D21" s="1454"/>
      <c r="E21" s="1454"/>
      <c r="F21" s="1454"/>
      <c r="G21" s="124" t="s">
        <v>1361</v>
      </c>
      <c r="H21" s="124" t="s">
        <v>580</v>
      </c>
      <c r="I21" s="124" t="s">
        <v>695</v>
      </c>
      <c r="J21" s="1454" t="s">
        <v>45</v>
      </c>
      <c r="K21" s="1454"/>
      <c r="L21" s="1454"/>
      <c r="M21" s="1455"/>
      <c r="O21" s="96"/>
    </row>
    <row r="22" spans="2:15" x14ac:dyDescent="0.2">
      <c r="B22" s="1452"/>
      <c r="C22" s="1446" t="s">
        <v>581</v>
      </c>
      <c r="D22" s="1446"/>
      <c r="E22" s="1446"/>
      <c r="F22" s="1446"/>
      <c r="G22" s="120"/>
      <c r="H22" s="51"/>
      <c r="I22" s="122"/>
      <c r="J22" s="1447"/>
      <c r="K22" s="1447"/>
      <c r="L22" s="1447"/>
      <c r="M22" s="1448"/>
      <c r="O22" s="106"/>
    </row>
    <row r="23" spans="2:15" x14ac:dyDescent="0.2">
      <c r="B23" s="1452"/>
      <c r="C23" s="1446" t="s">
        <v>582</v>
      </c>
      <c r="D23" s="1446"/>
      <c r="E23" s="1446"/>
      <c r="F23" s="1446"/>
      <c r="G23" s="120"/>
      <c r="H23" s="51"/>
      <c r="I23" s="122"/>
      <c r="J23" s="1447"/>
      <c r="K23" s="1447"/>
      <c r="L23" s="1447"/>
      <c r="M23" s="1448"/>
      <c r="O23" s="106"/>
    </row>
    <row r="24" spans="2:15" ht="13.15" customHeight="1" x14ac:dyDescent="0.2">
      <c r="B24" s="1452"/>
      <c r="C24" s="1446" t="s">
        <v>583</v>
      </c>
      <c r="D24" s="1446"/>
      <c r="E24" s="1446"/>
      <c r="F24" s="1446"/>
      <c r="G24" s="120"/>
      <c r="H24" s="51"/>
      <c r="I24" s="122"/>
      <c r="J24" s="1447"/>
      <c r="K24" s="1447"/>
      <c r="L24" s="1447"/>
      <c r="M24" s="1448"/>
      <c r="O24" s="106"/>
    </row>
    <row r="25" spans="2:15" ht="13.15" customHeight="1" x14ac:dyDescent="0.2">
      <c r="B25" s="1452"/>
      <c r="C25" s="1446" t="s">
        <v>584</v>
      </c>
      <c r="D25" s="1446"/>
      <c r="E25" s="1446"/>
      <c r="F25" s="1446"/>
      <c r="G25" s="120"/>
      <c r="H25" s="51"/>
      <c r="I25" s="122"/>
      <c r="J25" s="1447"/>
      <c r="K25" s="1447"/>
      <c r="L25" s="1447"/>
      <c r="M25" s="1448"/>
    </row>
    <row r="26" spans="2:15" ht="13.15" customHeight="1" x14ac:dyDescent="0.2">
      <c r="B26" s="1452"/>
      <c r="C26" s="1446" t="s">
        <v>585</v>
      </c>
      <c r="D26" s="1446"/>
      <c r="E26" s="1446"/>
      <c r="F26" s="1446"/>
      <c r="G26" s="120"/>
      <c r="H26" s="51"/>
      <c r="I26" s="122"/>
      <c r="J26" s="1447"/>
      <c r="K26" s="1447"/>
      <c r="L26" s="1447"/>
      <c r="M26" s="1448"/>
      <c r="O26" s="96"/>
    </row>
    <row r="27" spans="2:15" ht="13.15" customHeight="1" x14ac:dyDescent="0.2">
      <c r="B27" s="1452"/>
      <c r="C27" s="1446" t="s">
        <v>586</v>
      </c>
      <c r="D27" s="1446"/>
      <c r="E27" s="1446"/>
      <c r="F27" s="1446"/>
      <c r="G27" s="120"/>
      <c r="H27" s="51"/>
      <c r="I27" s="122"/>
      <c r="J27" s="1447"/>
      <c r="K27" s="1447"/>
      <c r="L27" s="1447"/>
      <c r="M27" s="1448"/>
    </row>
    <row r="28" spans="2:15" ht="13.15" customHeight="1" x14ac:dyDescent="0.2">
      <c r="B28" s="1452"/>
      <c r="C28" s="1446" t="s">
        <v>587</v>
      </c>
      <c r="D28" s="1446"/>
      <c r="E28" s="1446"/>
      <c r="F28" s="1446"/>
      <c r="G28" s="120"/>
      <c r="H28" s="51"/>
      <c r="I28" s="122"/>
      <c r="J28" s="1447"/>
      <c r="K28" s="1447"/>
      <c r="L28" s="1447"/>
      <c r="M28" s="1448"/>
    </row>
    <row r="29" spans="2:15" ht="13.15" customHeight="1" x14ac:dyDescent="0.2">
      <c r="B29" s="1452"/>
      <c r="C29" s="1446" t="s">
        <v>588</v>
      </c>
      <c r="D29" s="1446"/>
      <c r="E29" s="1446"/>
      <c r="F29" s="1446"/>
      <c r="G29" s="120"/>
      <c r="H29" s="51"/>
      <c r="I29" s="122"/>
      <c r="J29" s="1447"/>
      <c r="K29" s="1447"/>
      <c r="L29" s="1447"/>
      <c r="M29" s="1448"/>
    </row>
    <row r="30" spans="2:15" ht="13.15" customHeight="1" x14ac:dyDescent="0.2">
      <c r="B30" s="1452"/>
      <c r="C30" s="1446" t="s">
        <v>589</v>
      </c>
      <c r="D30" s="1446"/>
      <c r="E30" s="1446"/>
      <c r="F30" s="1446"/>
      <c r="G30" s="120"/>
      <c r="H30" s="51"/>
      <c r="I30" s="122"/>
      <c r="J30" s="1447"/>
      <c r="K30" s="1447"/>
      <c r="L30" s="1447"/>
      <c r="M30" s="1448"/>
    </row>
    <row r="31" spans="2:15" ht="13.15" customHeight="1" x14ac:dyDescent="0.2">
      <c r="B31" s="1452"/>
      <c r="C31" s="1446" t="s">
        <v>590</v>
      </c>
      <c r="D31" s="1446"/>
      <c r="E31" s="1446"/>
      <c r="F31" s="1446"/>
      <c r="G31" s="120"/>
      <c r="H31" s="51"/>
      <c r="I31" s="122"/>
      <c r="J31" s="1447"/>
      <c r="K31" s="1447"/>
      <c r="L31" s="1447"/>
      <c r="M31" s="1448"/>
    </row>
    <row r="32" spans="2:15" ht="13.15" customHeight="1" x14ac:dyDescent="0.2">
      <c r="B32" s="1452"/>
      <c r="C32" s="1446" t="s">
        <v>591</v>
      </c>
      <c r="D32" s="1446"/>
      <c r="E32" s="1446"/>
      <c r="F32" s="1446"/>
      <c r="G32" s="120"/>
      <c r="H32" s="51"/>
      <c r="I32" s="122"/>
      <c r="J32" s="1447"/>
      <c r="K32" s="1447"/>
      <c r="L32" s="1447"/>
      <c r="M32" s="1448"/>
    </row>
    <row r="33" spans="2:16" ht="13.15" customHeight="1" x14ac:dyDescent="0.2">
      <c r="B33" s="1452"/>
      <c r="C33" s="1446" t="s">
        <v>988</v>
      </c>
      <c r="D33" s="1446"/>
      <c r="E33" s="1446"/>
      <c r="F33" s="1446"/>
      <c r="G33" s="125"/>
      <c r="H33" s="126"/>
      <c r="I33" s="595"/>
      <c r="J33" s="164"/>
      <c r="K33" s="165"/>
      <c r="L33" s="165"/>
      <c r="M33" s="166"/>
      <c r="P33" s="96"/>
    </row>
    <row r="34" spans="2:16" ht="13.15" customHeight="1" x14ac:dyDescent="0.2">
      <c r="B34" s="1452"/>
      <c r="C34" s="1446" t="s">
        <v>592</v>
      </c>
      <c r="D34" s="1446"/>
      <c r="E34" s="1446"/>
      <c r="F34" s="1446"/>
      <c r="G34" s="120"/>
      <c r="H34" s="51"/>
      <c r="I34" s="122"/>
      <c r="J34" s="1449"/>
      <c r="K34" s="1450"/>
      <c r="L34" s="1450"/>
      <c r="M34" s="1451"/>
    </row>
    <row r="35" spans="2:16" x14ac:dyDescent="0.2">
      <c r="B35" s="1452"/>
      <c r="C35" s="1446" t="s">
        <v>593</v>
      </c>
      <c r="D35" s="1446"/>
      <c r="E35" s="1446"/>
      <c r="F35" s="1446"/>
      <c r="G35" s="120"/>
      <c r="H35" s="51"/>
      <c r="I35" s="122"/>
      <c r="J35" s="1449"/>
      <c r="K35" s="1450"/>
      <c r="L35" s="1450"/>
      <c r="M35" s="1451"/>
    </row>
    <row r="36" spans="2:16" x14ac:dyDescent="0.2">
      <c r="B36" s="1452"/>
      <c r="C36" s="1446" t="s">
        <v>948</v>
      </c>
      <c r="D36" s="1446"/>
      <c r="E36" s="1446"/>
      <c r="F36" s="1446"/>
      <c r="G36" s="120"/>
      <c r="H36" s="51"/>
      <c r="I36" s="122"/>
      <c r="J36" s="1449"/>
      <c r="K36" s="1450"/>
      <c r="L36" s="1450"/>
      <c r="M36" s="1451"/>
    </row>
    <row r="37" spans="2:16" x14ac:dyDescent="0.2">
      <c r="B37" s="1452"/>
      <c r="C37" s="1446" t="s">
        <v>594</v>
      </c>
      <c r="D37" s="1446"/>
      <c r="E37" s="1446"/>
      <c r="F37" s="1446"/>
      <c r="G37" s="120"/>
      <c r="H37" s="51"/>
      <c r="I37" s="122"/>
      <c r="J37" s="1449"/>
      <c r="K37" s="1450"/>
      <c r="L37" s="1450"/>
      <c r="M37" s="1451"/>
    </row>
    <row r="38" spans="2:16" x14ac:dyDescent="0.2">
      <c r="B38" s="1452"/>
      <c r="C38" s="1446" t="s">
        <v>947</v>
      </c>
      <c r="D38" s="1446"/>
      <c r="E38" s="1446"/>
      <c r="F38" s="1446"/>
      <c r="G38" s="120"/>
      <c r="H38" s="51"/>
      <c r="I38" s="122"/>
      <c r="J38" s="1449"/>
      <c r="K38" s="1450"/>
      <c r="L38" s="1450"/>
      <c r="M38" s="1451"/>
    </row>
    <row r="39" spans="2:16" x14ac:dyDescent="0.2">
      <c r="B39" s="1452"/>
      <c r="C39" s="1446" t="s">
        <v>595</v>
      </c>
      <c r="D39" s="1446"/>
      <c r="E39" s="1446"/>
      <c r="F39" s="1446"/>
      <c r="G39" s="120"/>
      <c r="H39" s="51"/>
      <c r="I39" s="122"/>
      <c r="J39" s="1449"/>
      <c r="K39" s="1450"/>
      <c r="L39" s="1450"/>
      <c r="M39" s="1451"/>
    </row>
    <row r="40" spans="2:16" x14ac:dyDescent="0.2">
      <c r="B40" s="1452"/>
      <c r="C40" s="1446" t="s">
        <v>596</v>
      </c>
      <c r="D40" s="1446"/>
      <c r="E40" s="1446"/>
      <c r="F40" s="1446"/>
      <c r="G40" s="120"/>
      <c r="H40" s="51"/>
      <c r="I40" s="122"/>
      <c r="J40" s="1449"/>
      <c r="K40" s="1450"/>
      <c r="L40" s="1450"/>
      <c r="M40" s="1451"/>
    </row>
    <row r="41" spans="2:16" x14ac:dyDescent="0.2">
      <c r="B41" s="1452"/>
      <c r="C41" s="1446" t="s">
        <v>597</v>
      </c>
      <c r="D41" s="1446"/>
      <c r="E41" s="1446"/>
      <c r="F41" s="1446"/>
      <c r="G41" s="120"/>
      <c r="H41" s="51"/>
      <c r="I41" s="122"/>
      <c r="J41" s="1449"/>
      <c r="K41" s="1450"/>
      <c r="L41" s="1450"/>
      <c r="M41" s="1451"/>
    </row>
    <row r="42" spans="2:16" x14ac:dyDescent="0.2">
      <c r="B42" s="1452"/>
      <c r="C42" s="1446" t="s">
        <v>598</v>
      </c>
      <c r="D42" s="1446"/>
      <c r="E42" s="1446"/>
      <c r="F42" s="1446"/>
      <c r="G42" s="120"/>
      <c r="H42" s="51"/>
      <c r="I42" s="122"/>
      <c r="J42" s="1449"/>
      <c r="K42" s="1450"/>
      <c r="L42" s="1450"/>
      <c r="M42" s="1451"/>
    </row>
    <row r="43" spans="2:16" x14ac:dyDescent="0.2">
      <c r="B43" s="1452"/>
      <c r="C43" s="1446" t="s">
        <v>599</v>
      </c>
      <c r="D43" s="1446"/>
      <c r="E43" s="1446"/>
      <c r="F43" s="1446"/>
      <c r="G43" s="120"/>
      <c r="H43" s="51"/>
      <c r="I43" s="122"/>
      <c r="J43" s="1449"/>
      <c r="K43" s="1450"/>
      <c r="L43" s="1450"/>
      <c r="M43" s="1451"/>
    </row>
    <row r="44" spans="2:16" x14ac:dyDescent="0.2">
      <c r="B44" s="1452"/>
      <c r="C44" s="1446" t="s">
        <v>600</v>
      </c>
      <c r="D44" s="1446"/>
      <c r="E44" s="1446"/>
      <c r="F44" s="1446"/>
      <c r="G44" s="120"/>
      <c r="H44" s="51"/>
      <c r="I44" s="122"/>
      <c r="J44" s="1449"/>
      <c r="K44" s="1450"/>
      <c r="L44" s="1450"/>
      <c r="M44" s="1451"/>
    </row>
    <row r="45" spans="2:16" ht="13.15" customHeight="1" x14ac:dyDescent="0.2">
      <c r="B45" s="1452"/>
      <c r="C45" s="1446" t="s">
        <v>601</v>
      </c>
      <c r="D45" s="1446"/>
      <c r="E45" s="1446"/>
      <c r="F45" s="1446"/>
      <c r="G45" s="120"/>
      <c r="H45" s="51"/>
      <c r="I45" s="122"/>
      <c r="J45" s="1449"/>
      <c r="K45" s="1450"/>
      <c r="L45" s="1450"/>
      <c r="M45" s="1451"/>
    </row>
    <row r="46" spans="2:16" x14ac:dyDescent="0.2">
      <c r="B46" s="1452"/>
      <c r="C46" s="1446" t="s">
        <v>28</v>
      </c>
      <c r="D46" s="1446"/>
      <c r="E46" s="1446"/>
      <c r="F46" s="50" t="s">
        <v>29</v>
      </c>
      <c r="G46" s="120"/>
      <c r="H46" s="51"/>
      <c r="I46" s="122"/>
      <c r="J46" s="1449"/>
      <c r="K46" s="1450"/>
      <c r="L46" s="1450"/>
      <c r="M46" s="1451"/>
    </row>
    <row r="47" spans="2:16" ht="13.5" thickBot="1" x14ac:dyDescent="0.25">
      <c r="B47" s="1453"/>
      <c r="C47" s="1445" t="s">
        <v>28</v>
      </c>
      <c r="D47" s="1445"/>
      <c r="E47" s="1445"/>
      <c r="F47" s="52" t="s">
        <v>29</v>
      </c>
      <c r="G47" s="121"/>
      <c r="H47" s="83"/>
      <c r="I47" s="123"/>
      <c r="J47" s="1459"/>
      <c r="K47" s="1460"/>
      <c r="L47" s="1460"/>
      <c r="M47" s="1461"/>
    </row>
    <row r="48" spans="2:16" ht="15" customHeight="1" thickBot="1" x14ac:dyDescent="0.25">
      <c r="B48" s="869" t="s">
        <v>760</v>
      </c>
      <c r="C48" s="870"/>
      <c r="D48" s="870"/>
      <c r="E48" s="871"/>
      <c r="F48" s="1409"/>
      <c r="G48" s="1410"/>
      <c r="H48" s="1410"/>
      <c r="I48" s="1410"/>
      <c r="J48" s="1410"/>
      <c r="K48" s="1410"/>
      <c r="L48" s="1410"/>
      <c r="M48" s="1411"/>
    </row>
    <row r="49" spans="2:13" ht="15" customHeight="1" thickBot="1" x14ac:dyDescent="0.25">
      <c r="B49" s="798" t="s">
        <v>40</v>
      </c>
      <c r="C49" s="799"/>
      <c r="D49" s="799"/>
      <c r="E49" s="799"/>
      <c r="F49" s="799"/>
      <c r="G49" s="799"/>
      <c r="H49" s="799"/>
      <c r="I49" s="799"/>
      <c r="J49" s="799"/>
      <c r="K49" s="799"/>
      <c r="L49" s="799"/>
      <c r="M49" s="800"/>
    </row>
  </sheetData>
  <sheetProtection algorithmName="SHA-512" hashValue="tHeYvjHwPF9MXZAcUMaekTL1ViliQN0BfbiCdueDM9kS3RjI1wmpTR9II3GVwQ9lIZYopOPqEWXNOvpRCwbEHg==" saltValue="UEjQ08M2lrKNMPoaB51PEg==" spinCount="100000" sheet="1" objects="1" scenarios="1"/>
  <mergeCells count="91">
    <mergeCell ref="D19:E19"/>
    <mergeCell ref="D18:E18"/>
    <mergeCell ref="D17:E17"/>
    <mergeCell ref="D15:E15"/>
    <mergeCell ref="D14:E14"/>
    <mergeCell ref="D13:E13"/>
    <mergeCell ref="D11:E11"/>
    <mergeCell ref="D12:E12"/>
    <mergeCell ref="I15:M15"/>
    <mergeCell ref="I17:M17"/>
    <mergeCell ref="I12:M12"/>
    <mergeCell ref="I13:M13"/>
    <mergeCell ref="I14:M14"/>
    <mergeCell ref="D16:E16"/>
    <mergeCell ref="I18:M18"/>
    <mergeCell ref="I19:M19"/>
    <mergeCell ref="J36:M36"/>
    <mergeCell ref="J38:M38"/>
    <mergeCell ref="J23:M23"/>
    <mergeCell ref="J24:M24"/>
    <mergeCell ref="J35:M35"/>
    <mergeCell ref="J29:M29"/>
    <mergeCell ref="C4:M4"/>
    <mergeCell ref="I5:M5"/>
    <mergeCell ref="I6:M6"/>
    <mergeCell ref="I7:M7"/>
    <mergeCell ref="I8:M8"/>
    <mergeCell ref="I9:M9"/>
    <mergeCell ref="I10:M10"/>
    <mergeCell ref="I11:M11"/>
    <mergeCell ref="D6:E6"/>
    <mergeCell ref="D10:E10"/>
    <mergeCell ref="A1:N1"/>
    <mergeCell ref="J21:M21"/>
    <mergeCell ref="C20:M20"/>
    <mergeCell ref="F48:M48"/>
    <mergeCell ref="J43:M43"/>
    <mergeCell ref="J44:M44"/>
    <mergeCell ref="J45:M45"/>
    <mergeCell ref="J46:M46"/>
    <mergeCell ref="J47:M47"/>
    <mergeCell ref="J37:M37"/>
    <mergeCell ref="J39:M39"/>
    <mergeCell ref="J40:M40"/>
    <mergeCell ref="J41:M41"/>
    <mergeCell ref="J42:M42"/>
    <mergeCell ref="B48:E48"/>
    <mergeCell ref="J22:M22"/>
    <mergeCell ref="C27:F27"/>
    <mergeCell ref="C42:F42"/>
    <mergeCell ref="C29:F29"/>
    <mergeCell ref="C30:F30"/>
    <mergeCell ref="C31:F31"/>
    <mergeCell ref="C32:F32"/>
    <mergeCell ref="C22:F22"/>
    <mergeCell ref="C23:F23"/>
    <mergeCell ref="C24:F24"/>
    <mergeCell ref="C25:F25"/>
    <mergeCell ref="C26:F26"/>
    <mergeCell ref="B3:M3"/>
    <mergeCell ref="B4:B19"/>
    <mergeCell ref="C5:E5"/>
    <mergeCell ref="C34:F34"/>
    <mergeCell ref="C35:F35"/>
    <mergeCell ref="J30:M30"/>
    <mergeCell ref="J31:M31"/>
    <mergeCell ref="J32:M32"/>
    <mergeCell ref="J34:M34"/>
    <mergeCell ref="J25:M25"/>
    <mergeCell ref="J26:M26"/>
    <mergeCell ref="J27:M27"/>
    <mergeCell ref="J28:M28"/>
    <mergeCell ref="C33:F33"/>
    <mergeCell ref="B20:B47"/>
    <mergeCell ref="C21:F21"/>
    <mergeCell ref="B2:E2"/>
    <mergeCell ref="L2:M2"/>
    <mergeCell ref="F2:K2"/>
    <mergeCell ref="B49:M49"/>
    <mergeCell ref="C47:E47"/>
    <mergeCell ref="C41:F41"/>
    <mergeCell ref="C43:F43"/>
    <mergeCell ref="C44:F44"/>
    <mergeCell ref="C45:F45"/>
    <mergeCell ref="C46:E46"/>
    <mergeCell ref="C37:F37"/>
    <mergeCell ref="C39:F39"/>
    <mergeCell ref="C40:F40"/>
    <mergeCell ref="C36:F36"/>
    <mergeCell ref="C38:F38"/>
    <mergeCell ref="C28:F28"/>
  </mergeCells>
  <dataValidations count="6">
    <dataValidation type="list" allowBlank="1" showInputMessage="1" showErrorMessage="1" sqref="G22:G47" xr:uid="{2A27E385-9215-4739-9A52-FB4996F3F492}">
      <formula1>Advantage</formula1>
    </dataValidation>
    <dataValidation type="custom" allowBlank="1" showInputMessage="1" showErrorMessage="1" sqref="I22:I47" xr:uid="{18F9FBBD-5794-4E9A-A868-D0CB89B8F4DE}">
      <formula1>AND(COUNTIF($I$22:$I$47,I22)&lt;=1,I22&gt;0,I22&lt;=5)</formula1>
    </dataValidation>
    <dataValidation type="custom" allowBlank="1" showInputMessage="1" showErrorMessage="1" sqref="I22:I47" xr:uid="{A9A7A3FA-4E82-446B-BA2B-AFE183A9C0B5}">
      <formula1>AND(COUNTIF($G$22:$G$47,G22)&lt;=1,G22&gt;0,G22&lt;=5)</formula1>
    </dataValidation>
    <dataValidation type="custom" allowBlank="1" showInputMessage="1" showErrorMessage="1" sqref="F6:F19" xr:uid="{F0AB800E-774B-467B-805D-31B2C504A7C9}">
      <formula1>IF(SUM($F$6:$F$19)&gt;1, FALSE,TRUE)</formula1>
    </dataValidation>
    <dataValidation type="custom" allowBlank="1" showInputMessage="1" showErrorMessage="1" sqref="G6:G19" xr:uid="{8862A2C4-1190-4A21-B45F-819049B99CEE}">
      <formula1>IF(SUM(INDIRECT(ADDRESS(ROW(),COLUMN())),OFFSET(INDIRECT(ADDRESS(ROW(),COLUMN())),0,1))&gt;1,FALSE,TRUE)</formula1>
    </dataValidation>
    <dataValidation type="custom" allowBlank="1" showInputMessage="1" showErrorMessage="1" sqref="H6:H19" xr:uid="{AA6BF559-A03C-47A3-86A8-B1E65C9E5DD9}">
      <formula1>IF(SUM(INDIRECT(ADDRESS(ROW(),COLUMN())),OFFSET(INDIRECT(ADDRESS(ROW(),COLUMN())),0,-1))&gt;1,FALSE,TRUE)</formula1>
    </dataValidation>
  </dataValidations>
  <hyperlinks>
    <hyperlink ref="L2" location="'2'!A1" display="Next Page" xr:uid="{EF6046B6-EED5-4978-95C8-7C40E7FDC634}"/>
    <hyperlink ref="B2:E2" location="'11b'!A1" display="Previous Page" xr:uid="{7EEA2C63-88A2-4836-9206-E3B1B45AF027}"/>
    <hyperlink ref="L2:M2" location="'13'!A1" display="Next Page" xr:uid="{03A07FF5-5F4A-4980-B209-68B200E83512}"/>
  </hyperlinks>
  <pageMargins left="0.7" right="0.7" top="0.75" bottom="0.75" header="0.3" footer="0.3"/>
  <pageSetup scale="45"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631BB7A7-FBF1-40D1-BD9C-67066AFA9FE8}">
          <x14:formula1>
            <xm:f>Lists!$C$2:$C$198</xm:f>
          </x14:formula1>
          <xm:sqref>H22:H47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9B866-4D06-4009-8E73-B6378DF609FC}">
  <sheetPr>
    <pageSetUpPr fitToPage="1"/>
  </sheetPr>
  <dimension ref="A1:N54"/>
  <sheetViews>
    <sheetView showGridLines="0" showRowColHeaders="0" zoomScaleNormal="100" workbookViewId="0">
      <selection sqref="A1:N1"/>
    </sheetView>
  </sheetViews>
  <sheetFormatPr defaultColWidth="8.85546875" defaultRowHeight="15" x14ac:dyDescent="0.25"/>
  <cols>
    <col min="1" max="1" width="8.85546875" style="619"/>
    <col min="2" max="2" width="2.85546875" style="630" customWidth="1"/>
    <col min="3" max="3" width="2.85546875" style="619" customWidth="1"/>
    <col min="4" max="4" width="32.5703125" style="619" customWidth="1"/>
    <col min="5" max="5" width="16.7109375" style="619" customWidth="1"/>
    <col min="6" max="8" width="8.85546875" style="619"/>
    <col min="9" max="9" width="15.7109375" style="619" customWidth="1"/>
    <col min="10" max="12" width="8.85546875" style="619"/>
    <col min="13" max="13" width="1.85546875" style="619" customWidth="1"/>
    <col min="14" max="16384" width="8.85546875" style="619"/>
  </cols>
  <sheetData>
    <row r="1" spans="1:14" ht="16.5" thickBot="1" x14ac:dyDescent="0.3">
      <c r="A1" s="1474" t="s">
        <v>1369</v>
      </c>
      <c r="B1" s="1474"/>
      <c r="C1" s="1474"/>
      <c r="D1" s="1474"/>
      <c r="E1" s="1474"/>
      <c r="F1" s="1474"/>
      <c r="G1" s="1474"/>
      <c r="H1" s="1474"/>
      <c r="I1" s="1474"/>
      <c r="J1" s="1474"/>
      <c r="K1" s="1474"/>
      <c r="L1" s="1474"/>
      <c r="M1" s="1474"/>
      <c r="N1" s="1474"/>
    </row>
    <row r="2" spans="1:14" s="620" customFormat="1" ht="13.5" thickBot="1" x14ac:dyDescent="0.25">
      <c r="B2" s="698" t="s">
        <v>0</v>
      </c>
      <c r="C2" s="699"/>
      <c r="D2" s="699"/>
      <c r="E2" s="251"/>
      <c r="F2" s="251"/>
      <c r="G2" s="252"/>
      <c r="H2" s="252"/>
      <c r="I2" s="701" t="s">
        <v>1</v>
      </c>
      <c r="J2" s="701"/>
      <c r="K2" s="701"/>
      <c r="L2" s="701"/>
      <c r="M2" s="702"/>
    </row>
    <row r="3" spans="1:14" ht="15.75" thickBot="1" x14ac:dyDescent="0.3">
      <c r="A3" s="620"/>
      <c r="B3" s="1499" t="s">
        <v>1262</v>
      </c>
      <c r="C3" s="1500"/>
      <c r="D3" s="1500"/>
      <c r="E3" s="1500"/>
      <c r="F3" s="1500"/>
      <c r="G3" s="1500"/>
      <c r="H3" s="1500"/>
      <c r="I3" s="1500"/>
      <c r="J3" s="1500"/>
      <c r="K3" s="1500"/>
      <c r="L3" s="1500"/>
      <c r="M3" s="1500"/>
    </row>
    <row r="4" spans="1:14" ht="8.4499999999999993" customHeight="1" x14ac:dyDescent="0.25">
      <c r="B4" s="1501" t="s">
        <v>3</v>
      </c>
      <c r="C4" s="1497"/>
      <c r="D4" s="1497"/>
      <c r="E4" s="1497"/>
      <c r="F4" s="1497"/>
      <c r="G4" s="1497"/>
      <c r="H4" s="1497"/>
      <c r="I4" s="1497"/>
      <c r="J4" s="1497"/>
      <c r="K4" s="1497"/>
      <c r="L4" s="1497"/>
      <c r="M4" s="621"/>
    </row>
    <row r="5" spans="1:14" ht="34.15" customHeight="1" x14ac:dyDescent="0.25">
      <c r="B5" s="1502"/>
      <c r="C5" s="622">
        <v>1</v>
      </c>
      <c r="D5" s="1498" t="s">
        <v>1364</v>
      </c>
      <c r="E5" s="1498"/>
      <c r="F5" s="1498"/>
      <c r="G5" s="1498"/>
      <c r="H5" s="1498"/>
      <c r="I5" s="1498"/>
      <c r="J5" s="1498"/>
      <c r="K5" s="1041"/>
      <c r="L5" s="1041"/>
      <c r="M5" s="623"/>
    </row>
    <row r="6" spans="1:14" ht="4.9000000000000004" customHeight="1" x14ac:dyDescent="0.25">
      <c r="B6" s="1502"/>
      <c r="C6" s="1494"/>
      <c r="D6" s="1494"/>
      <c r="E6" s="1494"/>
      <c r="F6" s="1494"/>
      <c r="G6" s="1494"/>
      <c r="H6" s="1494"/>
      <c r="I6" s="1494"/>
      <c r="J6" s="1494"/>
      <c r="K6" s="1494"/>
      <c r="L6" s="1494"/>
      <c r="M6" s="623"/>
    </row>
    <row r="7" spans="1:14" ht="45" customHeight="1" x14ac:dyDescent="0.25">
      <c r="B7" s="1502"/>
      <c r="C7" s="624"/>
      <c r="D7" s="1496"/>
      <c r="E7" s="1496"/>
      <c r="F7" s="1496"/>
      <c r="G7" s="1496"/>
      <c r="H7" s="1496"/>
      <c r="I7" s="1496"/>
      <c r="J7" s="1496"/>
      <c r="K7" s="1496"/>
      <c r="L7" s="1496"/>
      <c r="M7" s="623"/>
    </row>
    <row r="8" spans="1:14" ht="4.9000000000000004" customHeight="1" x14ac:dyDescent="0.25">
      <c r="B8" s="1502"/>
      <c r="C8" s="1494"/>
      <c r="D8" s="1494"/>
      <c r="E8" s="1494"/>
      <c r="F8" s="1494"/>
      <c r="G8" s="1494"/>
      <c r="H8" s="1494"/>
      <c r="I8" s="1494"/>
      <c r="J8" s="1494"/>
      <c r="K8" s="1494"/>
      <c r="L8" s="1494"/>
      <c r="M8" s="623"/>
    </row>
    <row r="9" spans="1:14" x14ac:dyDescent="0.25">
      <c r="B9" s="1502"/>
      <c r="C9" s="622">
        <v>2</v>
      </c>
      <c r="D9" s="1504" t="s">
        <v>869</v>
      </c>
      <c r="E9" s="1504"/>
      <c r="F9" s="1504"/>
      <c r="G9" s="1504"/>
      <c r="H9" s="1504"/>
      <c r="I9" s="1504"/>
      <c r="J9" s="1504"/>
      <c r="K9" s="1504"/>
      <c r="L9" s="1504"/>
      <c r="M9" s="623"/>
    </row>
    <row r="10" spans="1:14" ht="4.9000000000000004" customHeight="1" x14ac:dyDescent="0.25">
      <c r="B10" s="1502"/>
      <c r="C10" s="1494"/>
      <c r="D10" s="1494"/>
      <c r="E10" s="1494"/>
      <c r="F10" s="1494"/>
      <c r="G10" s="1494"/>
      <c r="H10" s="1494"/>
      <c r="I10" s="1494"/>
      <c r="J10" s="1494"/>
      <c r="K10" s="1494"/>
      <c r="L10" s="1494"/>
      <c r="M10" s="623"/>
    </row>
    <row r="11" spans="1:14" ht="45" customHeight="1" x14ac:dyDescent="0.25">
      <c r="B11" s="1502"/>
      <c r="C11" s="624"/>
      <c r="D11" s="1496"/>
      <c r="E11" s="1496"/>
      <c r="F11" s="1496"/>
      <c r="G11" s="1496"/>
      <c r="H11" s="1496"/>
      <c r="I11" s="1496"/>
      <c r="J11" s="1496"/>
      <c r="K11" s="1496"/>
      <c r="L11" s="1496"/>
      <c r="M11" s="623"/>
    </row>
    <row r="12" spans="1:14" ht="4.9000000000000004" customHeight="1" x14ac:dyDescent="0.25">
      <c r="B12" s="1502"/>
      <c r="C12" s="1494"/>
      <c r="D12" s="1494"/>
      <c r="E12" s="1494"/>
      <c r="F12" s="1494"/>
      <c r="G12" s="1494"/>
      <c r="H12" s="1494"/>
      <c r="I12" s="1494"/>
      <c r="J12" s="1494"/>
      <c r="K12" s="1494"/>
      <c r="L12" s="1494"/>
      <c r="M12" s="623"/>
    </row>
    <row r="13" spans="1:14" x14ac:dyDescent="0.25">
      <c r="B13" s="1502"/>
      <c r="C13" s="622">
        <v>3</v>
      </c>
      <c r="D13" s="1495" t="s">
        <v>1144</v>
      </c>
      <c r="E13" s="1495"/>
      <c r="F13" s="1495"/>
      <c r="G13" s="1495"/>
      <c r="H13" s="1495"/>
      <c r="I13" s="1495"/>
      <c r="J13" s="1495"/>
      <c r="K13" s="1495"/>
      <c r="L13" s="1495"/>
      <c r="M13" s="623"/>
    </row>
    <row r="14" spans="1:14" ht="4.9000000000000004" customHeight="1" x14ac:dyDescent="0.25">
      <c r="B14" s="1502"/>
      <c r="C14" s="1494"/>
      <c r="D14" s="1494"/>
      <c r="E14" s="1494"/>
      <c r="F14" s="1494"/>
      <c r="G14" s="1494"/>
      <c r="H14" s="1494"/>
      <c r="I14" s="1494"/>
      <c r="J14" s="1494"/>
      <c r="K14" s="1494"/>
      <c r="L14" s="1494"/>
      <c r="M14" s="623"/>
    </row>
    <row r="15" spans="1:14" ht="45" customHeight="1" x14ac:dyDescent="0.25">
      <c r="B15" s="1502"/>
      <c r="C15" s="624"/>
      <c r="D15" s="1496"/>
      <c r="E15" s="1496"/>
      <c r="F15" s="1496"/>
      <c r="G15" s="1496"/>
      <c r="H15" s="1496"/>
      <c r="I15" s="1496"/>
      <c r="J15" s="1496"/>
      <c r="K15" s="1496"/>
      <c r="L15" s="1496"/>
      <c r="M15" s="623"/>
    </row>
    <row r="16" spans="1:14" ht="4.9000000000000004" customHeight="1" x14ac:dyDescent="0.25">
      <c r="B16" s="1502"/>
      <c r="C16" s="1494"/>
      <c r="D16" s="1494"/>
      <c r="E16" s="1494"/>
      <c r="F16" s="1494"/>
      <c r="G16" s="1494"/>
      <c r="H16" s="1494"/>
      <c r="I16" s="1494"/>
      <c r="J16" s="1494"/>
      <c r="K16" s="1494"/>
      <c r="L16" s="1494"/>
      <c r="M16" s="623"/>
    </row>
    <row r="17" spans="2:13" x14ac:dyDescent="0.25">
      <c r="B17" s="1502"/>
      <c r="C17" s="622">
        <v>4</v>
      </c>
      <c r="D17" s="1495" t="s">
        <v>1161</v>
      </c>
      <c r="E17" s="1495"/>
      <c r="F17" s="1495"/>
      <c r="G17" s="1495"/>
      <c r="H17" s="1495"/>
      <c r="I17" s="1495"/>
      <c r="J17" s="1495"/>
      <c r="K17" s="1495"/>
      <c r="L17" s="1495"/>
      <c r="M17" s="623"/>
    </row>
    <row r="18" spans="2:13" ht="4.9000000000000004" customHeight="1" x14ac:dyDescent="0.25">
      <c r="B18" s="1502"/>
      <c r="C18" s="1494"/>
      <c r="D18" s="1494"/>
      <c r="E18" s="1494"/>
      <c r="F18" s="1494"/>
      <c r="G18" s="1494"/>
      <c r="H18" s="1494"/>
      <c r="I18" s="1494"/>
      <c r="J18" s="1494"/>
      <c r="K18" s="1494"/>
      <c r="L18" s="1494"/>
      <c r="M18" s="623"/>
    </row>
    <row r="19" spans="2:13" ht="45" customHeight="1" x14ac:dyDescent="0.25">
      <c r="B19" s="1502"/>
      <c r="C19" s="624"/>
      <c r="D19" s="1496"/>
      <c r="E19" s="1496"/>
      <c r="F19" s="1496"/>
      <c r="G19" s="1496"/>
      <c r="H19" s="1496"/>
      <c r="I19" s="1496"/>
      <c r="J19" s="1496"/>
      <c r="K19" s="1496"/>
      <c r="L19" s="1496"/>
      <c r="M19" s="623"/>
    </row>
    <row r="20" spans="2:13" ht="4.9000000000000004" customHeight="1" x14ac:dyDescent="0.25">
      <c r="B20" s="1502"/>
      <c r="C20" s="1494"/>
      <c r="D20" s="1494"/>
      <c r="E20" s="1494"/>
      <c r="F20" s="1494"/>
      <c r="G20" s="1494"/>
      <c r="H20" s="1494"/>
      <c r="I20" s="1494"/>
      <c r="J20" s="1494"/>
      <c r="K20" s="1494"/>
      <c r="L20" s="1494"/>
      <c r="M20" s="623"/>
    </row>
    <row r="21" spans="2:13" ht="36" customHeight="1" x14ac:dyDescent="0.25">
      <c r="B21" s="1502"/>
      <c r="C21" s="622">
        <v>5</v>
      </c>
      <c r="D21" s="1498" t="s">
        <v>1263</v>
      </c>
      <c r="E21" s="1498"/>
      <c r="F21" s="1498"/>
      <c r="G21" s="1498"/>
      <c r="H21" s="1498"/>
      <c r="I21" s="1498"/>
      <c r="J21" s="1498"/>
      <c r="K21" s="1498"/>
      <c r="L21" s="1498"/>
      <c r="M21" s="623"/>
    </row>
    <row r="22" spans="2:13" ht="4.9000000000000004" customHeight="1" x14ac:dyDescent="0.25">
      <c r="B22" s="1502"/>
      <c r="C22" s="1494"/>
      <c r="D22" s="1494"/>
      <c r="E22" s="1494"/>
      <c r="F22" s="1494"/>
      <c r="G22" s="1494"/>
      <c r="H22" s="1494"/>
      <c r="I22" s="1494"/>
      <c r="J22" s="1494"/>
      <c r="K22" s="1494"/>
      <c r="L22" s="1494"/>
      <c r="M22" s="623"/>
    </row>
    <row r="23" spans="2:13" ht="45" customHeight="1" x14ac:dyDescent="0.25">
      <c r="B23" s="1502"/>
      <c r="C23" s="624"/>
      <c r="D23" s="1496"/>
      <c r="E23" s="1496"/>
      <c r="F23" s="1496"/>
      <c r="G23" s="1496"/>
      <c r="H23" s="1496"/>
      <c r="I23" s="1496"/>
      <c r="J23" s="1496"/>
      <c r="K23" s="1496"/>
      <c r="L23" s="1496"/>
      <c r="M23" s="623"/>
    </row>
    <row r="24" spans="2:13" ht="4.9000000000000004" customHeight="1" x14ac:dyDescent="0.25">
      <c r="B24" s="1502"/>
      <c r="C24" s="1494"/>
      <c r="D24" s="1494"/>
      <c r="E24" s="1494"/>
      <c r="F24" s="1494"/>
      <c r="G24" s="1494"/>
      <c r="H24" s="1494"/>
      <c r="I24" s="1494"/>
      <c r="J24" s="1494"/>
      <c r="K24" s="1494"/>
      <c r="L24" s="1494"/>
      <c r="M24" s="623"/>
    </row>
    <row r="25" spans="2:13" ht="30.6" customHeight="1" x14ac:dyDescent="0.25">
      <c r="B25" s="1502"/>
      <c r="C25" s="622">
        <v>6</v>
      </c>
      <c r="D25" s="1498" t="s">
        <v>1264</v>
      </c>
      <c r="E25" s="1498"/>
      <c r="F25" s="1498"/>
      <c r="G25" s="1498"/>
      <c r="H25" s="1498"/>
      <c r="I25" s="1498"/>
      <c r="J25" s="1498"/>
      <c r="K25" s="1498"/>
      <c r="L25" s="1498"/>
      <c r="M25" s="623"/>
    </row>
    <row r="26" spans="2:13" ht="4.9000000000000004" customHeight="1" x14ac:dyDescent="0.25">
      <c r="B26" s="1502"/>
      <c r="C26" s="1494"/>
      <c r="D26" s="1494"/>
      <c r="E26" s="1494"/>
      <c r="F26" s="1494"/>
      <c r="G26" s="1494"/>
      <c r="H26" s="1494"/>
      <c r="I26" s="1494"/>
      <c r="J26" s="1494"/>
      <c r="K26" s="1494"/>
      <c r="L26" s="1494"/>
      <c r="M26" s="623"/>
    </row>
    <row r="27" spans="2:13" ht="45" customHeight="1" x14ac:dyDescent="0.25">
      <c r="B27" s="1502"/>
      <c r="C27" s="624"/>
      <c r="D27" s="1496"/>
      <c r="E27" s="1496"/>
      <c r="F27" s="1496"/>
      <c r="G27" s="1496"/>
      <c r="H27" s="1496"/>
      <c r="I27" s="1496"/>
      <c r="J27" s="1496"/>
      <c r="K27" s="1496"/>
      <c r="L27" s="1496"/>
      <c r="M27" s="623"/>
    </row>
    <row r="28" spans="2:13" ht="4.9000000000000004" customHeight="1" x14ac:dyDescent="0.25">
      <c r="B28" s="1502"/>
      <c r="C28" s="1494"/>
      <c r="D28" s="1494"/>
      <c r="E28" s="1494"/>
      <c r="F28" s="1494"/>
      <c r="G28" s="1494"/>
      <c r="H28" s="1494"/>
      <c r="I28" s="1494"/>
      <c r="J28" s="1494"/>
      <c r="K28" s="1494"/>
      <c r="L28" s="1494"/>
      <c r="M28" s="623"/>
    </row>
    <row r="29" spans="2:13" ht="31.9" customHeight="1" x14ac:dyDescent="0.25">
      <c r="B29" s="1502"/>
      <c r="C29" s="622">
        <v>7</v>
      </c>
      <c r="D29" s="1498" t="s">
        <v>1362</v>
      </c>
      <c r="E29" s="1498"/>
      <c r="F29" s="1498"/>
      <c r="G29" s="1498"/>
      <c r="H29" s="1498"/>
      <c r="I29" s="1498"/>
      <c r="J29" s="1498"/>
      <c r="K29" s="1498"/>
      <c r="L29" s="1498"/>
      <c r="M29" s="623"/>
    </row>
    <row r="30" spans="2:13" ht="4.9000000000000004" customHeight="1" x14ac:dyDescent="0.25">
      <c r="B30" s="1502"/>
      <c r="C30" s="1494"/>
      <c r="D30" s="1494"/>
      <c r="E30" s="1494"/>
      <c r="F30" s="1494"/>
      <c r="G30" s="1494"/>
      <c r="H30" s="1494"/>
      <c r="I30" s="1494"/>
      <c r="J30" s="1494"/>
      <c r="K30" s="1494"/>
      <c r="L30" s="1494"/>
      <c r="M30" s="623"/>
    </row>
    <row r="31" spans="2:13" ht="45" customHeight="1" x14ac:dyDescent="0.25">
      <c r="B31" s="1502"/>
      <c r="C31" s="624"/>
      <c r="D31" s="1496"/>
      <c r="E31" s="1496"/>
      <c r="F31" s="1496"/>
      <c r="G31" s="1496"/>
      <c r="H31" s="1496"/>
      <c r="I31" s="1496"/>
      <c r="J31" s="1496"/>
      <c r="K31" s="1496"/>
      <c r="L31" s="1496"/>
      <c r="M31" s="623"/>
    </row>
    <row r="32" spans="2:13" ht="4.9000000000000004" customHeight="1" x14ac:dyDescent="0.25">
      <c r="B32" s="1502"/>
      <c r="C32" s="1494"/>
      <c r="D32" s="1494"/>
      <c r="E32" s="1494"/>
      <c r="F32" s="1494"/>
      <c r="G32" s="1494"/>
      <c r="H32" s="1494"/>
      <c r="I32" s="1494"/>
      <c r="J32" s="1494"/>
      <c r="K32" s="1494"/>
      <c r="L32" s="1494"/>
      <c r="M32" s="623"/>
    </row>
    <row r="33" spans="2:13" x14ac:dyDescent="0.25">
      <c r="B33" s="1502"/>
      <c r="C33" s="622">
        <v>8</v>
      </c>
      <c r="D33" s="1495" t="s">
        <v>1260</v>
      </c>
      <c r="E33" s="1495"/>
      <c r="F33" s="1495"/>
      <c r="G33" s="1495"/>
      <c r="H33" s="1495"/>
      <c r="I33" s="1495"/>
      <c r="J33" s="1495"/>
      <c r="K33" s="1495"/>
      <c r="L33" s="1495"/>
      <c r="M33" s="623"/>
    </row>
    <row r="34" spans="2:13" ht="4.9000000000000004" customHeight="1" x14ac:dyDescent="0.25">
      <c r="B34" s="1502"/>
      <c r="C34" s="1494"/>
      <c r="D34" s="1494"/>
      <c r="E34" s="1494"/>
      <c r="F34" s="1494"/>
      <c r="G34" s="1494"/>
      <c r="H34" s="1494"/>
      <c r="I34" s="1494"/>
      <c r="J34" s="1494"/>
      <c r="K34" s="1494"/>
      <c r="L34" s="1494"/>
      <c r="M34" s="623"/>
    </row>
    <row r="35" spans="2:13" ht="45" customHeight="1" x14ac:dyDescent="0.25">
      <c r="B35" s="1502"/>
      <c r="C35" s="624"/>
      <c r="D35" s="1496"/>
      <c r="E35" s="1496"/>
      <c r="F35" s="1496"/>
      <c r="G35" s="1496"/>
      <c r="H35" s="1496"/>
      <c r="I35" s="1496"/>
      <c r="J35" s="1496"/>
      <c r="K35" s="1496"/>
      <c r="L35" s="1496"/>
      <c r="M35" s="623"/>
    </row>
    <row r="36" spans="2:13" ht="4.9000000000000004" customHeight="1" x14ac:dyDescent="0.25">
      <c r="B36" s="1502"/>
      <c r="C36" s="1494"/>
      <c r="D36" s="1494"/>
      <c r="E36" s="1494"/>
      <c r="F36" s="1494"/>
      <c r="G36" s="1494"/>
      <c r="H36" s="1494"/>
      <c r="I36" s="1494"/>
      <c r="J36" s="1494"/>
      <c r="K36" s="1494"/>
      <c r="L36" s="1494"/>
      <c r="M36" s="623"/>
    </row>
    <row r="37" spans="2:13" x14ac:dyDescent="0.25">
      <c r="B37" s="1502"/>
      <c r="C37" s="622">
        <v>9</v>
      </c>
      <c r="D37" s="1495" t="s">
        <v>1259</v>
      </c>
      <c r="E37" s="1495"/>
      <c r="F37" s="1495"/>
      <c r="G37" s="1495"/>
      <c r="H37" s="1495"/>
      <c r="I37" s="1495"/>
      <c r="J37" s="1495"/>
      <c r="K37" s="1495"/>
      <c r="L37" s="1495"/>
      <c r="M37" s="623"/>
    </row>
    <row r="38" spans="2:13" ht="4.9000000000000004" customHeight="1" x14ac:dyDescent="0.25">
      <c r="B38" s="1502"/>
      <c r="C38" s="1494"/>
      <c r="D38" s="1494"/>
      <c r="E38" s="1494"/>
      <c r="F38" s="1494"/>
      <c r="G38" s="1494"/>
      <c r="H38" s="1494"/>
      <c r="I38" s="1494"/>
      <c r="J38" s="1494"/>
      <c r="K38" s="1494"/>
      <c r="L38" s="1494"/>
      <c r="M38" s="623"/>
    </row>
    <row r="39" spans="2:13" ht="45" customHeight="1" x14ac:dyDescent="0.25">
      <c r="B39" s="1502"/>
      <c r="C39" s="624"/>
      <c r="D39" s="1496"/>
      <c r="E39" s="1496"/>
      <c r="F39" s="1496"/>
      <c r="G39" s="1496"/>
      <c r="H39" s="1496"/>
      <c r="I39" s="1496"/>
      <c r="J39" s="1496"/>
      <c r="K39" s="1496"/>
      <c r="L39" s="1496"/>
      <c r="M39" s="623"/>
    </row>
    <row r="40" spans="2:13" ht="7.9" customHeight="1" thickBot="1" x14ac:dyDescent="0.3">
      <c r="B40" s="1503"/>
      <c r="C40" s="1494"/>
      <c r="D40" s="1494"/>
      <c r="E40" s="1494"/>
      <c r="F40" s="1494"/>
      <c r="G40" s="1494"/>
      <c r="H40" s="1494"/>
      <c r="I40" s="1494"/>
      <c r="J40" s="1494"/>
      <c r="K40" s="1494"/>
      <c r="L40" s="1494"/>
      <c r="M40" s="623"/>
    </row>
    <row r="41" spans="2:13" s="625" customFormat="1" ht="30" customHeight="1" x14ac:dyDescent="0.25">
      <c r="B41" s="1501" t="s">
        <v>9</v>
      </c>
      <c r="C41" s="1478" t="s">
        <v>980</v>
      </c>
      <c r="D41" s="1479"/>
      <c r="E41" s="1479"/>
      <c r="F41" s="1479"/>
      <c r="G41" s="1479"/>
      <c r="H41" s="1479"/>
      <c r="I41" s="1479"/>
      <c r="J41" s="1479"/>
      <c r="K41" s="1479"/>
      <c r="L41" s="1479"/>
      <c r="M41" s="1480"/>
    </row>
    <row r="42" spans="2:13" s="625" customFormat="1" ht="12.75" x14ac:dyDescent="0.25">
      <c r="B42" s="1502"/>
      <c r="C42" s="1481" t="s">
        <v>781</v>
      </c>
      <c r="D42" s="1481"/>
      <c r="E42" s="1481"/>
      <c r="F42" s="1481"/>
      <c r="G42" s="1481" t="s">
        <v>782</v>
      </c>
      <c r="H42" s="1481"/>
      <c r="I42" s="1481"/>
      <c r="J42" s="1481"/>
      <c r="K42" s="1481"/>
      <c r="L42" s="1481"/>
      <c r="M42" s="1482"/>
    </row>
    <row r="43" spans="2:13" s="625" customFormat="1" ht="12.75" x14ac:dyDescent="0.25">
      <c r="B43" s="1502"/>
      <c r="C43" s="626">
        <v>1</v>
      </c>
      <c r="D43" s="1506"/>
      <c r="E43" s="1506"/>
      <c r="F43" s="1506"/>
      <c r="G43" s="1483"/>
      <c r="H43" s="1484"/>
      <c r="I43" s="1484"/>
      <c r="J43" s="1484"/>
      <c r="K43" s="1484"/>
      <c r="L43" s="1484"/>
      <c r="M43" s="1485"/>
    </row>
    <row r="44" spans="2:13" s="625" customFormat="1" ht="12.75" x14ac:dyDescent="0.25">
      <c r="B44" s="1502"/>
      <c r="C44" s="626">
        <v>2</v>
      </c>
      <c r="D44" s="1506"/>
      <c r="E44" s="1506"/>
      <c r="F44" s="1506"/>
      <c r="G44" s="1483"/>
      <c r="H44" s="1484"/>
      <c r="I44" s="1484"/>
      <c r="J44" s="1484"/>
      <c r="K44" s="1484"/>
      <c r="L44" s="1484"/>
      <c r="M44" s="1485"/>
    </row>
    <row r="45" spans="2:13" s="625" customFormat="1" ht="12.75" x14ac:dyDescent="0.25">
      <c r="B45" s="1502"/>
      <c r="C45" s="626">
        <v>3</v>
      </c>
      <c r="D45" s="1506"/>
      <c r="E45" s="1506"/>
      <c r="F45" s="1506"/>
      <c r="G45" s="1483"/>
      <c r="H45" s="1484"/>
      <c r="I45" s="1484"/>
      <c r="J45" s="1484"/>
      <c r="K45" s="1484"/>
      <c r="L45" s="1484"/>
      <c r="M45" s="1485"/>
    </row>
    <row r="46" spans="2:13" s="625" customFormat="1" ht="12.75" x14ac:dyDescent="0.25">
      <c r="B46" s="1502"/>
      <c r="C46" s="626">
        <v>4</v>
      </c>
      <c r="D46" s="1506"/>
      <c r="E46" s="1506"/>
      <c r="F46" s="1506"/>
      <c r="G46" s="1483"/>
      <c r="H46" s="1484"/>
      <c r="I46" s="1484"/>
      <c r="J46" s="1484"/>
      <c r="K46" s="1484"/>
      <c r="L46" s="1484"/>
      <c r="M46" s="1485"/>
    </row>
    <row r="47" spans="2:13" s="625" customFormat="1" ht="13.5" thickBot="1" x14ac:dyDescent="0.3">
      <c r="B47" s="1505"/>
      <c r="C47" s="627">
        <v>5</v>
      </c>
      <c r="D47" s="1507"/>
      <c r="E47" s="1507"/>
      <c r="F47" s="1507"/>
      <c r="G47" s="1486"/>
      <c r="H47" s="1487"/>
      <c r="I47" s="1487"/>
      <c r="J47" s="1487"/>
      <c r="K47" s="1487"/>
      <c r="L47" s="1487"/>
      <c r="M47" s="1488"/>
    </row>
    <row r="48" spans="2:13" s="625" customFormat="1" ht="30" customHeight="1" x14ac:dyDescent="0.25">
      <c r="B48" s="1501" t="s">
        <v>15</v>
      </c>
      <c r="C48" s="1489" t="s">
        <v>1363</v>
      </c>
      <c r="D48" s="1490"/>
      <c r="E48" s="1490"/>
      <c r="F48" s="1490"/>
      <c r="G48" s="1490"/>
      <c r="H48" s="1490"/>
      <c r="I48" s="1490"/>
      <c r="J48" s="1490"/>
      <c r="K48" s="1490"/>
      <c r="L48" s="1490"/>
      <c r="M48" s="1491"/>
    </row>
    <row r="49" spans="2:13" s="625" customFormat="1" ht="14.45" customHeight="1" x14ac:dyDescent="0.25">
      <c r="B49" s="1502"/>
      <c r="C49" s="1481" t="s">
        <v>907</v>
      </c>
      <c r="D49" s="1481"/>
      <c r="E49" s="1481"/>
      <c r="F49" s="1481"/>
      <c r="G49" s="1481" t="s">
        <v>782</v>
      </c>
      <c r="H49" s="1481"/>
      <c r="I49" s="1481"/>
      <c r="J49" s="1481"/>
      <c r="K49" s="1481"/>
      <c r="L49" s="1481"/>
      <c r="M49" s="1482"/>
    </row>
    <row r="50" spans="2:13" s="625" customFormat="1" ht="14.45" customHeight="1" x14ac:dyDescent="0.25">
      <c r="B50" s="1502"/>
      <c r="C50" s="628">
        <v>1</v>
      </c>
      <c r="D50" s="1513"/>
      <c r="E50" s="1513"/>
      <c r="F50" s="1513"/>
      <c r="G50" s="1492"/>
      <c r="H50" s="1492"/>
      <c r="I50" s="1492"/>
      <c r="J50" s="1492"/>
      <c r="K50" s="1492"/>
      <c r="L50" s="1492"/>
      <c r="M50" s="1493"/>
    </row>
    <row r="51" spans="2:13" s="625" customFormat="1" x14ac:dyDescent="0.25">
      <c r="B51" s="1502"/>
      <c r="C51" s="628">
        <v>2</v>
      </c>
      <c r="D51" s="1513"/>
      <c r="E51" s="1513"/>
      <c r="F51" s="1513"/>
      <c r="G51" s="1492"/>
      <c r="H51" s="1492"/>
      <c r="I51" s="1492"/>
      <c r="J51" s="1492"/>
      <c r="K51" s="1492"/>
      <c r="L51" s="1492"/>
      <c r="M51" s="1493"/>
    </row>
    <row r="52" spans="2:13" s="625" customFormat="1" ht="15.75" thickBot="1" x14ac:dyDescent="0.3">
      <c r="B52" s="1505"/>
      <c r="C52" s="629">
        <v>3</v>
      </c>
      <c r="D52" s="1514"/>
      <c r="E52" s="1514"/>
      <c r="F52" s="1514"/>
      <c r="G52" s="1508"/>
      <c r="H52" s="1508"/>
      <c r="I52" s="1508"/>
      <c r="J52" s="1508"/>
      <c r="K52" s="1508"/>
      <c r="L52" s="1508"/>
      <c r="M52" s="1509"/>
    </row>
    <row r="53" spans="2:13" ht="15.75" thickBot="1" x14ac:dyDescent="0.3">
      <c r="B53" s="1510" t="s">
        <v>760</v>
      </c>
      <c r="C53" s="1511"/>
      <c r="D53" s="1512"/>
      <c r="E53" s="1422"/>
      <c r="F53" s="1423"/>
      <c r="G53" s="1423"/>
      <c r="H53" s="1423"/>
      <c r="I53" s="1423"/>
      <c r="J53" s="1423"/>
      <c r="K53" s="1423"/>
      <c r="L53" s="1423"/>
      <c r="M53" s="1424"/>
    </row>
    <row r="54" spans="2:13" ht="15.75" thickBot="1" x14ac:dyDescent="0.3">
      <c r="B54" s="1475" t="s">
        <v>40</v>
      </c>
      <c r="C54" s="1476"/>
      <c r="D54" s="1476"/>
      <c r="E54" s="1476"/>
      <c r="F54" s="1476"/>
      <c r="G54" s="1476"/>
      <c r="H54" s="1476"/>
      <c r="I54" s="1476"/>
      <c r="J54" s="1476"/>
      <c r="K54" s="1476"/>
      <c r="L54" s="1476"/>
      <c r="M54" s="1477"/>
    </row>
  </sheetData>
  <sheetProtection algorithmName="SHA-512" hashValue="Po8h20I8KrnIUVzjh5+HFC//yCAxs2YDzMvGIuQgpUEKtlWaHKa+sYT0vlsP0qeFMoT+vaFE577OfHyaucCv7Q==" saltValue="G5JNYp//+DZa2d9pfDg2Sg==" spinCount="100000" sheet="1" objects="1" scenarios="1"/>
  <mergeCells count="70">
    <mergeCell ref="G52:M52"/>
    <mergeCell ref="D39:L39"/>
    <mergeCell ref="C12:L12"/>
    <mergeCell ref="C10:L10"/>
    <mergeCell ref="B53:D53"/>
    <mergeCell ref="B48:B52"/>
    <mergeCell ref="D50:F50"/>
    <mergeCell ref="D51:F51"/>
    <mergeCell ref="D52:F52"/>
    <mergeCell ref="E53:M53"/>
    <mergeCell ref="C28:L28"/>
    <mergeCell ref="D27:L27"/>
    <mergeCell ref="D23:L23"/>
    <mergeCell ref="D29:L29"/>
    <mergeCell ref="C36:L36"/>
    <mergeCell ref="C38:L38"/>
    <mergeCell ref="C8:L8"/>
    <mergeCell ref="B41:B47"/>
    <mergeCell ref="C42:F42"/>
    <mergeCell ref="D43:F43"/>
    <mergeCell ref="D44:F44"/>
    <mergeCell ref="D45:F45"/>
    <mergeCell ref="D46:F46"/>
    <mergeCell ref="D47:F47"/>
    <mergeCell ref="D17:L17"/>
    <mergeCell ref="C14:L14"/>
    <mergeCell ref="C16:L16"/>
    <mergeCell ref="C18:L18"/>
    <mergeCell ref="C20:L20"/>
    <mergeCell ref="C22:L22"/>
    <mergeCell ref="C24:L24"/>
    <mergeCell ref="C26:L26"/>
    <mergeCell ref="I2:M2"/>
    <mergeCell ref="C4:L4"/>
    <mergeCell ref="C6:L6"/>
    <mergeCell ref="D7:L7"/>
    <mergeCell ref="D5:J5"/>
    <mergeCell ref="K5:L5"/>
    <mergeCell ref="B3:M3"/>
    <mergeCell ref="B4:B40"/>
    <mergeCell ref="C40:L40"/>
    <mergeCell ref="D9:L9"/>
    <mergeCell ref="D11:L11"/>
    <mergeCell ref="D13:L13"/>
    <mergeCell ref="D15:L15"/>
    <mergeCell ref="D19:L19"/>
    <mergeCell ref="D21:L21"/>
    <mergeCell ref="D25:L25"/>
    <mergeCell ref="D37:L37"/>
    <mergeCell ref="C30:L30"/>
    <mergeCell ref="C32:L32"/>
    <mergeCell ref="D31:L31"/>
    <mergeCell ref="D33:L33"/>
    <mergeCell ref="D35:L35"/>
    <mergeCell ref="A1:N1"/>
    <mergeCell ref="B54:M54"/>
    <mergeCell ref="C41:M41"/>
    <mergeCell ref="G42:M42"/>
    <mergeCell ref="G43:M43"/>
    <mergeCell ref="G44:M44"/>
    <mergeCell ref="G45:M45"/>
    <mergeCell ref="G46:M46"/>
    <mergeCell ref="G47:M47"/>
    <mergeCell ref="G49:M49"/>
    <mergeCell ref="C48:M48"/>
    <mergeCell ref="G50:M50"/>
    <mergeCell ref="G51:M51"/>
    <mergeCell ref="B2:D2"/>
    <mergeCell ref="C49:F49"/>
    <mergeCell ref="C34:L34"/>
  </mergeCells>
  <dataValidations count="2">
    <dataValidation type="list" allowBlank="1" showInputMessage="1" showErrorMessage="1" sqref="K5" xr:uid="{78C67A8D-BD92-4E0A-BBDF-84896DC11C28}">
      <formula1>"Yes, No"</formula1>
    </dataValidation>
    <dataValidation type="list" allowBlank="1" showInputMessage="1" showErrorMessage="1" sqref="E51:F52 D50:D52" xr:uid="{A3D4F515-97D4-4DC4-AC11-666C5A7B12FB}">
      <formula1>Operation</formula1>
    </dataValidation>
  </dataValidations>
  <hyperlinks>
    <hyperlink ref="I2:M2" location="'14'!A1" display="Next Page" xr:uid="{0F05E74A-C0E9-4941-8B64-BFB9167DD0AC}"/>
    <hyperlink ref="B2:D2" location="'12'!A1" display="Previous Page" xr:uid="{5350918A-1855-4DBE-BE1B-16EA721ABF3A}"/>
  </hyperlinks>
  <pageMargins left="0.7" right="0.7" top="0.75" bottom="0.75" header="0.3" footer="0.3"/>
  <pageSetup scale="56" orientation="landscape"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E9CE4-E470-4DB4-8C1A-02FA4F98D251}">
  <sheetPr>
    <pageSetUpPr fitToPage="1"/>
  </sheetPr>
  <dimension ref="A1:N41"/>
  <sheetViews>
    <sheetView showGridLines="0" showRowColHeaders="0" zoomScaleNormal="100" workbookViewId="0">
      <selection activeCell="O4" sqref="O4"/>
    </sheetView>
  </sheetViews>
  <sheetFormatPr defaultColWidth="8.85546875" defaultRowHeight="12.75" x14ac:dyDescent="0.2"/>
  <cols>
    <col min="1" max="1" width="8.85546875" style="10"/>
    <col min="2" max="2" width="2.85546875" style="10" customWidth="1"/>
    <col min="3" max="3" width="8.85546875" style="10"/>
    <col min="4" max="4" width="40.85546875" style="10" customWidth="1"/>
    <col min="5" max="5" width="9.7109375" style="10" hidden="1" customWidth="1"/>
    <col min="6" max="8" width="9.7109375" style="10" customWidth="1"/>
    <col min="9" max="11" width="8.85546875" style="10"/>
    <col min="12" max="12" width="12.28515625" style="223" customWidth="1"/>
    <col min="13" max="13" width="36.7109375" style="10" customWidth="1"/>
    <col min="14" max="16384" width="8.85546875" style="10"/>
  </cols>
  <sheetData>
    <row r="1" spans="1:14" ht="16.5" thickBot="1" x14ac:dyDescent="0.3">
      <c r="A1" s="697" t="s">
        <v>1369</v>
      </c>
      <c r="B1" s="697"/>
      <c r="C1" s="697"/>
      <c r="D1" s="697"/>
      <c r="E1" s="697"/>
      <c r="F1" s="697"/>
      <c r="G1" s="697"/>
      <c r="H1" s="697"/>
      <c r="I1" s="697"/>
      <c r="J1" s="697"/>
      <c r="K1" s="697"/>
      <c r="L1" s="697"/>
      <c r="M1" s="697"/>
      <c r="N1" s="697"/>
    </row>
    <row r="2" spans="1:14" s="223" customFormat="1" ht="15" customHeight="1" thickBot="1" x14ac:dyDescent="0.25">
      <c r="B2" s="698" t="s">
        <v>0</v>
      </c>
      <c r="C2" s="699"/>
      <c r="D2" s="699"/>
      <c r="E2" s="294"/>
      <c r="F2" s="700"/>
      <c r="G2" s="700"/>
      <c r="H2" s="700"/>
      <c r="I2" s="700"/>
      <c r="J2" s="700"/>
      <c r="K2" s="700"/>
      <c r="L2" s="701" t="s">
        <v>1</v>
      </c>
      <c r="M2" s="702"/>
    </row>
    <row r="3" spans="1:14" ht="13.5" thickBot="1" x14ac:dyDescent="0.25">
      <c r="B3" s="1515" t="s">
        <v>871</v>
      </c>
      <c r="C3" s="1516"/>
      <c r="D3" s="1516"/>
      <c r="E3" s="1516"/>
      <c r="F3" s="1516"/>
      <c r="G3" s="1516"/>
      <c r="H3" s="1516"/>
      <c r="I3" s="1516"/>
      <c r="J3" s="1516"/>
      <c r="K3" s="1516"/>
      <c r="L3" s="1516"/>
      <c r="M3" s="1517"/>
    </row>
    <row r="4" spans="1:14" ht="78.599999999999994" customHeight="1" x14ac:dyDescent="0.2">
      <c r="B4" s="900" t="s">
        <v>3</v>
      </c>
      <c r="C4" s="1183" t="s">
        <v>1272</v>
      </c>
      <c r="D4" s="1183"/>
      <c r="E4" s="1183"/>
      <c r="F4" s="1183"/>
      <c r="G4" s="1183"/>
      <c r="H4" s="1183"/>
      <c r="I4" s="1183"/>
      <c r="J4" s="1183"/>
      <c r="K4" s="1183"/>
      <c r="L4" s="1518"/>
      <c r="M4" s="1519"/>
    </row>
    <row r="5" spans="1:14" x14ac:dyDescent="0.2">
      <c r="B5" s="901"/>
      <c r="C5" s="914" t="s">
        <v>694</v>
      </c>
      <c r="D5" s="914"/>
      <c r="E5" s="914"/>
      <c r="F5" s="858" t="s">
        <v>1107</v>
      </c>
      <c r="G5" s="858"/>
      <c r="H5" s="858" t="s">
        <v>1108</v>
      </c>
      <c r="I5" s="858"/>
      <c r="J5" s="1525" t="s">
        <v>782</v>
      </c>
      <c r="K5" s="1526"/>
      <c r="L5" s="1527"/>
      <c r="M5" s="1529" t="s">
        <v>1271</v>
      </c>
    </row>
    <row r="6" spans="1:14" x14ac:dyDescent="0.2">
      <c r="B6" s="901"/>
      <c r="C6" s="914"/>
      <c r="D6" s="914"/>
      <c r="E6" s="914"/>
      <c r="F6" s="242" t="s">
        <v>1106</v>
      </c>
      <c r="G6" s="243" t="s">
        <v>695</v>
      </c>
      <c r="H6" s="242" t="s">
        <v>1106</v>
      </c>
      <c r="I6" s="243" t="s">
        <v>695</v>
      </c>
      <c r="J6" s="883"/>
      <c r="K6" s="884"/>
      <c r="L6" s="1528"/>
      <c r="M6" s="1530"/>
    </row>
    <row r="7" spans="1:14" ht="14.45" customHeight="1" x14ac:dyDescent="0.2">
      <c r="B7" s="901"/>
      <c r="C7" s="989" t="s">
        <v>696</v>
      </c>
      <c r="D7" s="989"/>
      <c r="E7" s="989"/>
      <c r="F7" s="323"/>
      <c r="G7" s="601"/>
      <c r="H7" s="323"/>
      <c r="I7" s="323"/>
      <c r="J7" s="1520"/>
      <c r="K7" s="1521"/>
      <c r="L7" s="1522"/>
      <c r="M7" s="600"/>
    </row>
    <row r="8" spans="1:14" ht="14.45" customHeight="1" x14ac:dyDescent="0.2">
      <c r="B8" s="901"/>
      <c r="C8" s="989" t="s">
        <v>697</v>
      </c>
      <c r="D8" s="989"/>
      <c r="E8" s="989"/>
      <c r="F8" s="323"/>
      <c r="G8" s="323"/>
      <c r="H8" s="323"/>
      <c r="I8" s="323"/>
      <c r="J8" s="1520"/>
      <c r="K8" s="1521"/>
      <c r="L8" s="1522"/>
      <c r="M8" s="600"/>
    </row>
    <row r="9" spans="1:14" ht="14.45" customHeight="1" x14ac:dyDescent="0.2">
      <c r="B9" s="901"/>
      <c r="C9" s="989" t="s">
        <v>842</v>
      </c>
      <c r="D9" s="989"/>
      <c r="E9" s="989"/>
      <c r="F9" s="323"/>
      <c r="G9" s="323"/>
      <c r="H9" s="323"/>
      <c r="I9" s="323"/>
      <c r="J9" s="1520"/>
      <c r="K9" s="1521"/>
      <c r="L9" s="1522"/>
      <c r="M9" s="600"/>
    </row>
    <row r="10" spans="1:14" ht="14.45" customHeight="1" x14ac:dyDescent="0.2">
      <c r="B10" s="901"/>
      <c r="C10" s="989" t="s">
        <v>843</v>
      </c>
      <c r="D10" s="989"/>
      <c r="E10" s="989"/>
      <c r="F10" s="323"/>
      <c r="G10" s="323"/>
      <c r="H10" s="323"/>
      <c r="I10" s="323"/>
      <c r="J10" s="1520"/>
      <c r="K10" s="1521"/>
      <c r="L10" s="1522"/>
      <c r="M10" s="600"/>
    </row>
    <row r="11" spans="1:14" ht="14.45" customHeight="1" x14ac:dyDescent="0.2">
      <c r="B11" s="901"/>
      <c r="C11" s="989" t="s">
        <v>698</v>
      </c>
      <c r="D11" s="989"/>
      <c r="E11" s="989"/>
      <c r="F11" s="323"/>
      <c r="G11" s="323"/>
      <c r="H11" s="323"/>
      <c r="I11" s="323"/>
      <c r="J11" s="1520"/>
      <c r="K11" s="1521"/>
      <c r="L11" s="1522"/>
      <c r="M11" s="600"/>
    </row>
    <row r="12" spans="1:14" ht="14.45" customHeight="1" x14ac:dyDescent="0.2">
      <c r="B12" s="901"/>
      <c r="C12" s="989" t="s">
        <v>699</v>
      </c>
      <c r="D12" s="989"/>
      <c r="E12" s="989"/>
      <c r="F12" s="323"/>
      <c r="G12" s="323"/>
      <c r="H12" s="323"/>
      <c r="I12" s="323"/>
      <c r="J12" s="1520"/>
      <c r="K12" s="1521"/>
      <c r="L12" s="1522"/>
      <c r="M12" s="600"/>
    </row>
    <row r="13" spans="1:14" ht="14.45" customHeight="1" x14ac:dyDescent="0.2">
      <c r="B13" s="901"/>
      <c r="C13" s="989" t="s">
        <v>700</v>
      </c>
      <c r="D13" s="989"/>
      <c r="E13" s="989"/>
      <c r="F13" s="323"/>
      <c r="G13" s="323"/>
      <c r="H13" s="323"/>
      <c r="I13" s="323"/>
      <c r="J13" s="1520"/>
      <c r="K13" s="1521"/>
      <c r="L13" s="1522"/>
      <c r="M13" s="600"/>
    </row>
    <row r="14" spans="1:14" ht="14.45" customHeight="1" x14ac:dyDescent="0.2">
      <c r="B14" s="901"/>
      <c r="C14" s="989" t="s">
        <v>701</v>
      </c>
      <c r="D14" s="989"/>
      <c r="E14" s="989"/>
      <c r="F14" s="323"/>
      <c r="G14" s="323"/>
      <c r="H14" s="323"/>
      <c r="I14" s="323"/>
      <c r="J14" s="1520"/>
      <c r="K14" s="1521"/>
      <c r="L14" s="1522"/>
      <c r="M14" s="600"/>
    </row>
    <row r="15" spans="1:14" ht="14.45" customHeight="1" x14ac:dyDescent="0.2">
      <c r="B15" s="901"/>
      <c r="C15" s="989" t="s">
        <v>702</v>
      </c>
      <c r="D15" s="989"/>
      <c r="E15" s="989"/>
      <c r="F15" s="323"/>
      <c r="G15" s="323"/>
      <c r="H15" s="323"/>
      <c r="I15" s="323"/>
      <c r="J15" s="1520"/>
      <c r="K15" s="1521"/>
      <c r="L15" s="1522"/>
      <c r="M15" s="600"/>
    </row>
    <row r="16" spans="1:14" ht="14.45" customHeight="1" x14ac:dyDescent="0.2">
      <c r="B16" s="901"/>
      <c r="C16" s="989" t="s">
        <v>703</v>
      </c>
      <c r="D16" s="989"/>
      <c r="E16" s="989"/>
      <c r="F16" s="323"/>
      <c r="G16" s="323"/>
      <c r="H16" s="323"/>
      <c r="I16" s="323"/>
      <c r="J16" s="1520"/>
      <c r="K16" s="1521"/>
      <c r="L16" s="1522"/>
      <c r="M16" s="600"/>
    </row>
    <row r="17" spans="2:13" ht="14.45" customHeight="1" x14ac:dyDescent="0.2">
      <c r="B17" s="901"/>
      <c r="C17" s="989" t="s">
        <v>704</v>
      </c>
      <c r="D17" s="989"/>
      <c r="E17" s="989"/>
      <c r="F17" s="323"/>
      <c r="G17" s="323"/>
      <c r="H17" s="323"/>
      <c r="I17" s="323"/>
      <c r="J17" s="1520"/>
      <c r="K17" s="1521"/>
      <c r="L17" s="1522"/>
      <c r="M17" s="600"/>
    </row>
    <row r="18" spans="2:13" ht="14.45" customHeight="1" x14ac:dyDescent="0.2">
      <c r="B18" s="901"/>
      <c r="C18" s="989" t="s">
        <v>705</v>
      </c>
      <c r="D18" s="989"/>
      <c r="E18" s="989"/>
      <c r="F18" s="323"/>
      <c r="G18" s="323"/>
      <c r="H18" s="323"/>
      <c r="I18" s="323"/>
      <c r="J18" s="1520"/>
      <c r="K18" s="1521"/>
      <c r="L18" s="1522"/>
      <c r="M18" s="600"/>
    </row>
    <row r="19" spans="2:13" ht="14.45" customHeight="1" x14ac:dyDescent="0.2">
      <c r="B19" s="901"/>
      <c r="C19" s="989" t="s">
        <v>231</v>
      </c>
      <c r="D19" s="989"/>
      <c r="E19" s="989"/>
      <c r="F19" s="323"/>
      <c r="G19" s="323"/>
      <c r="H19" s="323"/>
      <c r="I19" s="323"/>
      <c r="J19" s="1520"/>
      <c r="K19" s="1521"/>
      <c r="L19" s="1522"/>
      <c r="M19" s="600"/>
    </row>
    <row r="20" spans="2:13" ht="14.45" customHeight="1" x14ac:dyDescent="0.2">
      <c r="B20" s="901"/>
      <c r="C20" s="989" t="s">
        <v>706</v>
      </c>
      <c r="D20" s="989"/>
      <c r="E20" s="989"/>
      <c r="F20" s="323"/>
      <c r="G20" s="323"/>
      <c r="H20" s="323"/>
      <c r="I20" s="323"/>
      <c r="J20" s="1520"/>
      <c r="K20" s="1521"/>
      <c r="L20" s="1522"/>
      <c r="M20" s="600"/>
    </row>
    <row r="21" spans="2:13" ht="14.45" customHeight="1" x14ac:dyDescent="0.2">
      <c r="B21" s="901"/>
      <c r="C21" s="989" t="s">
        <v>707</v>
      </c>
      <c r="D21" s="989"/>
      <c r="E21" s="989"/>
      <c r="F21" s="323"/>
      <c r="G21" s="323"/>
      <c r="H21" s="323"/>
      <c r="I21" s="323"/>
      <c r="J21" s="1520"/>
      <c r="K21" s="1521"/>
      <c r="L21" s="1522"/>
      <c r="M21" s="600"/>
    </row>
    <row r="22" spans="2:13" ht="14.45" customHeight="1" x14ac:dyDescent="0.2">
      <c r="B22" s="901"/>
      <c r="C22" s="989" t="s">
        <v>1147</v>
      </c>
      <c r="D22" s="989"/>
      <c r="E22" s="989"/>
      <c r="F22" s="323"/>
      <c r="G22" s="323"/>
      <c r="H22" s="323"/>
      <c r="I22" s="323"/>
      <c r="J22" s="1520"/>
      <c r="K22" s="1521"/>
      <c r="L22" s="1522"/>
      <c r="M22" s="600"/>
    </row>
    <row r="23" spans="2:13" ht="14.45" customHeight="1" x14ac:dyDescent="0.2">
      <c r="B23" s="901"/>
      <c r="C23" s="989" t="s">
        <v>1182</v>
      </c>
      <c r="D23" s="989"/>
      <c r="E23" s="989"/>
      <c r="F23" s="323"/>
      <c r="G23" s="323"/>
      <c r="H23" s="323"/>
      <c r="I23" s="323"/>
      <c r="J23" s="1520"/>
      <c r="K23" s="1521"/>
      <c r="L23" s="1522"/>
      <c r="M23" s="600"/>
    </row>
    <row r="24" spans="2:13" ht="14.45" customHeight="1" x14ac:dyDescent="0.2">
      <c r="B24" s="901"/>
      <c r="C24" s="989" t="s">
        <v>708</v>
      </c>
      <c r="D24" s="989"/>
      <c r="E24" s="989"/>
      <c r="F24" s="323"/>
      <c r="G24" s="323"/>
      <c r="H24" s="323"/>
      <c r="I24" s="323"/>
      <c r="J24" s="1520"/>
      <c r="K24" s="1521"/>
      <c r="L24" s="1522"/>
      <c r="M24" s="600"/>
    </row>
    <row r="25" spans="2:13" ht="14.45" customHeight="1" x14ac:dyDescent="0.2">
      <c r="B25" s="901"/>
      <c r="C25" s="989" t="s">
        <v>709</v>
      </c>
      <c r="D25" s="989"/>
      <c r="E25" s="989"/>
      <c r="F25" s="323"/>
      <c r="G25" s="323"/>
      <c r="H25" s="323"/>
      <c r="I25" s="323"/>
      <c r="J25" s="1520"/>
      <c r="K25" s="1521"/>
      <c r="L25" s="1522"/>
      <c r="M25" s="600"/>
    </row>
    <row r="26" spans="2:13" ht="14.45" customHeight="1" x14ac:dyDescent="0.2">
      <c r="B26" s="901"/>
      <c r="C26" s="989" t="s">
        <v>1145</v>
      </c>
      <c r="D26" s="989"/>
      <c r="E26" s="989"/>
      <c r="F26" s="323"/>
      <c r="G26" s="323"/>
      <c r="H26" s="323"/>
      <c r="I26" s="323"/>
      <c r="J26" s="1520"/>
      <c r="K26" s="1521"/>
      <c r="L26" s="1522"/>
      <c r="M26" s="600"/>
    </row>
    <row r="27" spans="2:13" ht="14.45" customHeight="1" x14ac:dyDescent="0.2">
      <c r="B27" s="901"/>
      <c r="C27" s="989" t="s">
        <v>1146</v>
      </c>
      <c r="D27" s="989"/>
      <c r="E27" s="989"/>
      <c r="F27" s="323"/>
      <c r="G27" s="323"/>
      <c r="H27" s="323"/>
      <c r="I27" s="323"/>
      <c r="J27" s="1520"/>
      <c r="K27" s="1521"/>
      <c r="L27" s="1522"/>
      <c r="M27" s="600"/>
    </row>
    <row r="28" spans="2:13" ht="14.45" customHeight="1" x14ac:dyDescent="0.2">
      <c r="B28" s="901"/>
      <c r="C28" s="989" t="s">
        <v>710</v>
      </c>
      <c r="D28" s="989"/>
      <c r="E28" s="989"/>
      <c r="F28" s="323"/>
      <c r="G28" s="323"/>
      <c r="H28" s="323"/>
      <c r="I28" s="323"/>
      <c r="J28" s="1520"/>
      <c r="K28" s="1521"/>
      <c r="L28" s="1522"/>
      <c r="M28" s="600"/>
    </row>
    <row r="29" spans="2:13" ht="14.45" customHeight="1" x14ac:dyDescent="0.2">
      <c r="B29" s="901"/>
      <c r="C29" s="989" t="s">
        <v>711</v>
      </c>
      <c r="D29" s="989"/>
      <c r="E29" s="989"/>
      <c r="F29" s="323"/>
      <c r="G29" s="323"/>
      <c r="H29" s="323"/>
      <c r="I29" s="323"/>
      <c r="J29" s="1520"/>
      <c r="K29" s="1521"/>
      <c r="L29" s="1522"/>
      <c r="M29" s="600"/>
    </row>
    <row r="30" spans="2:13" ht="14.45" customHeight="1" x14ac:dyDescent="0.2">
      <c r="B30" s="901"/>
      <c r="C30" s="989" t="s">
        <v>712</v>
      </c>
      <c r="D30" s="989"/>
      <c r="E30" s="989"/>
      <c r="F30" s="323"/>
      <c r="G30" s="323"/>
      <c r="H30" s="323"/>
      <c r="I30" s="323"/>
      <c r="J30" s="1520"/>
      <c r="K30" s="1521"/>
      <c r="L30" s="1522"/>
      <c r="M30" s="600"/>
    </row>
    <row r="31" spans="2:13" ht="14.45" customHeight="1" x14ac:dyDescent="0.2">
      <c r="B31" s="901"/>
      <c r="C31" s="989" t="s">
        <v>713</v>
      </c>
      <c r="D31" s="989"/>
      <c r="E31" s="989"/>
      <c r="F31" s="323"/>
      <c r="G31" s="323"/>
      <c r="H31" s="323"/>
      <c r="I31" s="323"/>
      <c r="J31" s="1520"/>
      <c r="K31" s="1521"/>
      <c r="L31" s="1522"/>
      <c r="M31" s="600"/>
    </row>
    <row r="32" spans="2:13" ht="14.45" customHeight="1" x14ac:dyDescent="0.2">
      <c r="B32" s="901"/>
      <c r="C32" s="989" t="s">
        <v>714</v>
      </c>
      <c r="D32" s="989"/>
      <c r="E32" s="989"/>
      <c r="F32" s="323"/>
      <c r="G32" s="323"/>
      <c r="H32" s="323"/>
      <c r="I32" s="323"/>
      <c r="J32" s="1520"/>
      <c r="K32" s="1521"/>
      <c r="L32" s="1522"/>
      <c r="M32" s="600"/>
    </row>
    <row r="33" spans="2:13" ht="14.45" customHeight="1" x14ac:dyDescent="0.2">
      <c r="B33" s="901"/>
      <c r="C33" s="989" t="s">
        <v>715</v>
      </c>
      <c r="D33" s="989"/>
      <c r="E33" s="989"/>
      <c r="F33" s="323"/>
      <c r="G33" s="323"/>
      <c r="H33" s="323"/>
      <c r="I33" s="323"/>
      <c r="J33" s="1520"/>
      <c r="K33" s="1521"/>
      <c r="L33" s="1522"/>
      <c r="M33" s="600"/>
    </row>
    <row r="34" spans="2:13" ht="14.45" customHeight="1" x14ac:dyDescent="0.2">
      <c r="B34" s="901"/>
      <c r="C34" s="989" t="s">
        <v>716</v>
      </c>
      <c r="D34" s="989"/>
      <c r="E34" s="989"/>
      <c r="F34" s="323"/>
      <c r="G34" s="323"/>
      <c r="H34" s="323"/>
      <c r="I34" s="323"/>
      <c r="J34" s="1520"/>
      <c r="K34" s="1521"/>
      <c r="L34" s="1522"/>
      <c r="M34" s="600"/>
    </row>
    <row r="35" spans="2:13" ht="14.45" customHeight="1" x14ac:dyDescent="0.2">
      <c r="B35" s="901"/>
      <c r="C35" s="989" t="s">
        <v>717</v>
      </c>
      <c r="D35" s="989"/>
      <c r="E35" s="989"/>
      <c r="F35" s="323"/>
      <c r="G35" s="323"/>
      <c r="H35" s="323"/>
      <c r="I35" s="323"/>
      <c r="J35" s="1520"/>
      <c r="K35" s="1521"/>
      <c r="L35" s="1522"/>
      <c r="M35" s="600"/>
    </row>
    <row r="36" spans="2:13" x14ac:dyDescent="0.2">
      <c r="B36" s="901"/>
      <c r="C36" s="989" t="s">
        <v>718</v>
      </c>
      <c r="D36" s="989"/>
      <c r="E36" s="989"/>
      <c r="F36" s="323"/>
      <c r="G36" s="323"/>
      <c r="H36" s="323"/>
      <c r="I36" s="323"/>
      <c r="J36" s="1520"/>
      <c r="K36" s="1521"/>
      <c r="L36" s="1522"/>
      <c r="M36" s="600"/>
    </row>
    <row r="37" spans="2:13" ht="14.45" customHeight="1" x14ac:dyDescent="0.2">
      <c r="B37" s="901"/>
      <c r="C37" s="989" t="s">
        <v>1155</v>
      </c>
      <c r="D37" s="989"/>
      <c r="E37" s="989"/>
      <c r="F37" s="323"/>
      <c r="G37" s="323"/>
      <c r="H37" s="323"/>
      <c r="I37" s="323"/>
      <c r="J37" s="1520"/>
      <c r="K37" s="1521"/>
      <c r="L37" s="1522"/>
      <c r="M37" s="600"/>
    </row>
    <row r="38" spans="2:13" ht="14.45" customHeight="1" x14ac:dyDescent="0.2">
      <c r="B38" s="901"/>
      <c r="C38" s="989" t="s">
        <v>719</v>
      </c>
      <c r="D38" s="989"/>
      <c r="E38" s="989"/>
      <c r="F38" s="323"/>
      <c r="G38" s="323"/>
      <c r="H38" s="323"/>
      <c r="I38" s="323"/>
      <c r="J38" s="1520"/>
      <c r="K38" s="1521"/>
      <c r="L38" s="1522"/>
      <c r="M38" s="600"/>
    </row>
    <row r="39" spans="2:13" ht="13.5" thickBot="1" x14ac:dyDescent="0.25">
      <c r="B39" s="902"/>
      <c r="C39" s="234" t="s">
        <v>28</v>
      </c>
      <c r="D39" s="1146" t="s">
        <v>29</v>
      </c>
      <c r="E39" s="1146"/>
      <c r="F39" s="602"/>
      <c r="G39" s="602"/>
      <c r="H39" s="602"/>
      <c r="I39" s="602"/>
      <c r="J39" s="1520"/>
      <c r="K39" s="1521"/>
      <c r="L39" s="1522"/>
      <c r="M39" s="600"/>
    </row>
    <row r="40" spans="2:13" ht="13.5" thickBot="1" x14ac:dyDescent="0.25">
      <c r="B40" s="877" t="s">
        <v>760</v>
      </c>
      <c r="C40" s="878"/>
      <c r="D40" s="878"/>
      <c r="E40" s="878"/>
      <c r="F40" s="1523"/>
      <c r="G40" s="1523"/>
      <c r="H40" s="1523"/>
      <c r="I40" s="1523"/>
      <c r="J40" s="1523"/>
      <c r="K40" s="1523"/>
      <c r="L40" s="909"/>
      <c r="M40" s="1524"/>
    </row>
    <row r="41" spans="2:13" ht="13.5" thickBot="1" x14ac:dyDescent="0.25">
      <c r="B41" s="798" t="s">
        <v>40</v>
      </c>
      <c r="C41" s="799"/>
      <c r="D41" s="799"/>
      <c r="E41" s="799"/>
      <c r="F41" s="799"/>
      <c r="G41" s="799"/>
      <c r="H41" s="799"/>
      <c r="I41" s="799"/>
      <c r="J41" s="799"/>
      <c r="K41" s="799"/>
      <c r="L41" s="799"/>
      <c r="M41" s="800"/>
    </row>
  </sheetData>
  <sheetProtection algorithmName="SHA-512" hashValue="RXNIHEf72MqZwPBCAJVODumsOLrMe2wN4yDyOXshOr8sXwK/Hhva26u6Zr2v0dJE7tSPhfEnknmJNfa/eKBJxw==" saltValue="7ANpK1knSbC0QZcPvFOo8w==" spinCount="100000" sheet="1" objects="1" scenarios="1"/>
  <mergeCells count="81">
    <mergeCell ref="J22:L22"/>
    <mergeCell ref="J23:L23"/>
    <mergeCell ref="J24:L24"/>
    <mergeCell ref="J25:L25"/>
    <mergeCell ref="J38:L38"/>
    <mergeCell ref="J33:L33"/>
    <mergeCell ref="J34:L34"/>
    <mergeCell ref="J35:L35"/>
    <mergeCell ref="J36:L36"/>
    <mergeCell ref="J37:L37"/>
    <mergeCell ref="J26:L26"/>
    <mergeCell ref="J27:L27"/>
    <mergeCell ref="J28:L28"/>
    <mergeCell ref="J31:L31"/>
    <mergeCell ref="J32:L32"/>
    <mergeCell ref="J10:L10"/>
    <mergeCell ref="J11:L11"/>
    <mergeCell ref="J12:L12"/>
    <mergeCell ref="J13:L13"/>
    <mergeCell ref="J14:L14"/>
    <mergeCell ref="J5:L6"/>
    <mergeCell ref="M5:M6"/>
    <mergeCell ref="J7:L7"/>
    <mergeCell ref="J8:L8"/>
    <mergeCell ref="J9:L9"/>
    <mergeCell ref="B41:M41"/>
    <mergeCell ref="C29:E29"/>
    <mergeCell ref="D39:E39"/>
    <mergeCell ref="B40:E40"/>
    <mergeCell ref="F40:M40"/>
    <mergeCell ref="C31:E31"/>
    <mergeCell ref="C32:E32"/>
    <mergeCell ref="C33:E33"/>
    <mergeCell ref="C37:E37"/>
    <mergeCell ref="C38:E38"/>
    <mergeCell ref="J39:L39"/>
    <mergeCell ref="C34:E34"/>
    <mergeCell ref="C35:E35"/>
    <mergeCell ref="C36:E36"/>
    <mergeCell ref="J29:L29"/>
    <mergeCell ref="J30:L30"/>
    <mergeCell ref="C30:E30"/>
    <mergeCell ref="C22:E22"/>
    <mergeCell ref="C24:E24"/>
    <mergeCell ref="C25:E25"/>
    <mergeCell ref="C26:E26"/>
    <mergeCell ref="C27:E27"/>
    <mergeCell ref="C28:E28"/>
    <mergeCell ref="C23:E23"/>
    <mergeCell ref="C20:E20"/>
    <mergeCell ref="J18:L18"/>
    <mergeCell ref="J19:L19"/>
    <mergeCell ref="J20:L20"/>
    <mergeCell ref="C21:E21"/>
    <mergeCell ref="J21:L21"/>
    <mergeCell ref="B4:B39"/>
    <mergeCell ref="C4:M4"/>
    <mergeCell ref="C5:E6"/>
    <mergeCell ref="F5:G5"/>
    <mergeCell ref="H5:I5"/>
    <mergeCell ref="C7:E7"/>
    <mergeCell ref="C8:E8"/>
    <mergeCell ref="C10:E10"/>
    <mergeCell ref="C15:E15"/>
    <mergeCell ref="C16:E16"/>
    <mergeCell ref="C17:E17"/>
    <mergeCell ref="J15:L15"/>
    <mergeCell ref="J16:L16"/>
    <mergeCell ref="J17:L17"/>
    <mergeCell ref="C18:E18"/>
    <mergeCell ref="C19:E19"/>
    <mergeCell ref="A1:N1"/>
    <mergeCell ref="B2:D2"/>
    <mergeCell ref="B3:M3"/>
    <mergeCell ref="L2:M2"/>
    <mergeCell ref="F2:K2"/>
    <mergeCell ref="C11:E11"/>
    <mergeCell ref="C9:E9"/>
    <mergeCell ref="C12:E12"/>
    <mergeCell ref="C13:E13"/>
    <mergeCell ref="C14:E14"/>
  </mergeCells>
  <dataValidations count="3">
    <dataValidation type="list" allowBlank="1" showInputMessage="1" showErrorMessage="1" sqref="H7:H39 F7:F39" xr:uid="{854AA505-E58E-428C-BEDB-9AF1F532F5E1}">
      <formula1>YesNo</formula1>
    </dataValidation>
    <dataValidation type="custom" allowBlank="1" showInputMessage="1" showErrorMessage="1" sqref="G7:G39" xr:uid="{869B50CE-E658-494D-B78B-401BB5C1CC52}">
      <formula1>AND(COUNTIF($G$7:$G$39,G7)&lt;=1,G7&gt;0,G7&lt;=5)</formula1>
    </dataValidation>
    <dataValidation type="custom" allowBlank="1" showInputMessage="1" showErrorMessage="1" sqref="I7:I39" xr:uid="{41E53FE0-46CC-4094-B7EF-F62BA69D9C6E}">
      <formula1>AND(COUNTIF($I$7:$I$39,I7)&lt;=1,I7&gt;0,I7&lt;=5)</formula1>
    </dataValidation>
  </dataValidations>
  <hyperlinks>
    <hyperlink ref="B2:C2" location="'13'!A1" display="Previous Page" xr:uid="{820598ED-2BCF-4A52-A1BB-3AD441175B9B}"/>
    <hyperlink ref="L2:M2" location="'15'!A1" display="Next Page" xr:uid="{B5AE99B3-510C-442B-A66E-3AF9832E95C6}"/>
  </hyperlinks>
  <pageMargins left="0.7" right="0.7" top="0.75" bottom="0.75" header="0.3" footer="0.3"/>
  <pageSetup scale="70" orientation="landscape"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A0638-005E-4D59-9233-C2F79F0858AC}">
  <sheetPr codeName="Sheet23">
    <pageSetUpPr fitToPage="1"/>
  </sheetPr>
  <dimension ref="A1:AB18"/>
  <sheetViews>
    <sheetView showGridLines="0" showRowColHeaders="0" zoomScaleNormal="100" workbookViewId="0">
      <selection activeCell="E4" sqref="E4"/>
    </sheetView>
  </sheetViews>
  <sheetFormatPr defaultColWidth="9.140625" defaultRowHeight="12.75" x14ac:dyDescent="0.2"/>
  <cols>
    <col min="1" max="1" width="9.140625" style="10"/>
    <col min="2" max="4" width="45.42578125" style="10" customWidth="1"/>
    <col min="5" max="26" width="9.140625" style="10"/>
    <col min="27" max="27" width="12.28515625" style="10" customWidth="1"/>
    <col min="28" max="28" width="14.5703125" style="10" customWidth="1"/>
    <col min="29" max="16384" width="9.140625" style="10"/>
  </cols>
  <sheetData>
    <row r="1" spans="1:28" ht="21" thickBot="1" x14ac:dyDescent="0.35">
      <c r="A1" s="697" t="s">
        <v>1369</v>
      </c>
      <c r="B1" s="697"/>
      <c r="C1" s="697"/>
      <c r="D1" s="697"/>
      <c r="E1" s="697"/>
      <c r="F1" s="72"/>
      <c r="G1" s="72"/>
      <c r="H1" s="72"/>
      <c r="I1" s="72"/>
      <c r="J1" s="72"/>
      <c r="K1" s="72"/>
      <c r="L1" s="72"/>
      <c r="M1" s="72"/>
      <c r="N1" s="72"/>
      <c r="AA1" s="10" t="s">
        <v>682</v>
      </c>
    </row>
    <row r="2" spans="1:28" s="7" customFormat="1" ht="15" customHeight="1" thickBot="1" x14ac:dyDescent="0.3">
      <c r="B2" s="91" t="s">
        <v>0</v>
      </c>
      <c r="C2" s="25"/>
      <c r="D2" s="92" t="s">
        <v>1</v>
      </c>
      <c r="AA2" s="7" t="s">
        <v>682</v>
      </c>
    </row>
    <row r="3" spans="1:28" ht="13.5" thickBot="1" x14ac:dyDescent="0.25">
      <c r="B3" s="734" t="s">
        <v>966</v>
      </c>
      <c r="C3" s="735"/>
      <c r="D3" s="736"/>
      <c r="AA3" s="10" t="s">
        <v>682</v>
      </c>
    </row>
    <row r="4" spans="1:28" ht="70.5" customHeight="1" x14ac:dyDescent="0.2">
      <c r="B4" s="1151" t="s">
        <v>683</v>
      </c>
      <c r="C4" s="1152"/>
      <c r="D4" s="1153"/>
      <c r="AA4" s="10" t="s">
        <v>682</v>
      </c>
    </row>
    <row r="5" spans="1:28" x14ac:dyDescent="0.2">
      <c r="B5" s="84" t="s">
        <v>965</v>
      </c>
      <c r="C5" s="85"/>
      <c r="D5" s="26"/>
      <c r="AA5" s="10" t="s">
        <v>684</v>
      </c>
    </row>
    <row r="6" spans="1:28" x14ac:dyDescent="0.2">
      <c r="B6" s="27"/>
      <c r="C6" s="85"/>
      <c r="D6" s="26"/>
      <c r="AA6" s="10" t="s">
        <v>685</v>
      </c>
      <c r="AB6" s="28"/>
    </row>
    <row r="7" spans="1:28" ht="20.100000000000001" customHeight="1" x14ac:dyDescent="0.2">
      <c r="B7" s="29" t="s">
        <v>10</v>
      </c>
      <c r="C7" s="1536"/>
      <c r="D7" s="1537"/>
    </row>
    <row r="8" spans="1:28" ht="20.100000000000001" customHeight="1" x14ac:dyDescent="0.2">
      <c r="B8" s="29" t="s">
        <v>686</v>
      </c>
      <c r="C8" s="1536"/>
      <c r="D8" s="1537"/>
    </row>
    <row r="9" spans="1:28" ht="20.100000000000001" customHeight="1" x14ac:dyDescent="0.2">
      <c r="B9" s="29" t="s">
        <v>687</v>
      </c>
      <c r="C9" s="1536"/>
      <c r="D9" s="1537"/>
    </row>
    <row r="10" spans="1:28" ht="20.100000000000001" customHeight="1" x14ac:dyDescent="0.2">
      <c r="B10" s="29" t="s">
        <v>688</v>
      </c>
      <c r="C10" s="1536"/>
      <c r="D10" s="1537"/>
    </row>
    <row r="11" spans="1:28" ht="20.100000000000001" customHeight="1" x14ac:dyDescent="0.2">
      <c r="B11" s="29" t="s">
        <v>689</v>
      </c>
      <c r="C11" s="1536"/>
      <c r="D11" s="1537"/>
    </row>
    <row r="12" spans="1:28" ht="20.100000000000001" customHeight="1" x14ac:dyDescent="0.2">
      <c r="B12" s="29" t="s">
        <v>690</v>
      </c>
      <c r="C12" s="1536"/>
      <c r="D12" s="1537"/>
    </row>
    <row r="13" spans="1:28" ht="20.100000000000001" customHeight="1" x14ac:dyDescent="0.2">
      <c r="B13" s="29" t="s">
        <v>691</v>
      </c>
      <c r="C13" s="1538"/>
      <c r="D13" s="1539"/>
    </row>
    <row r="14" spans="1:28" ht="20.100000000000001" customHeight="1" x14ac:dyDescent="0.2">
      <c r="B14" s="1540" t="s">
        <v>692</v>
      </c>
      <c r="C14" s="1541"/>
      <c r="D14" s="1542"/>
    </row>
    <row r="15" spans="1:28" ht="39.950000000000003" customHeight="1" thickBot="1" x14ac:dyDescent="0.25">
      <c r="B15" s="1543"/>
      <c r="C15" s="1544"/>
      <c r="D15" s="1545"/>
    </row>
    <row r="16" spans="1:28" ht="20.100000000000001" customHeight="1" thickBot="1" x14ac:dyDescent="0.25">
      <c r="B16" s="30" t="s">
        <v>693</v>
      </c>
      <c r="C16" s="1534"/>
      <c r="D16" s="1535"/>
    </row>
    <row r="17" spans="2:4" ht="15" customHeight="1" x14ac:dyDescent="0.2">
      <c r="B17" s="1531" t="s">
        <v>40</v>
      </c>
      <c r="C17" s="1532"/>
      <c r="D17" s="1533"/>
    </row>
    <row r="18" spans="2:4" ht="14.45" customHeight="1" thickBot="1" x14ac:dyDescent="0.25">
      <c r="B18" s="1141"/>
      <c r="C18" s="1142"/>
      <c r="D18" s="1143"/>
    </row>
  </sheetData>
  <sheetProtection algorithmName="SHA-512" hashValue="inJK4b9JIIhXQ1w6Kv45h7FT7QQIXSCUQWfB/IF8xhgExWwcpJs+otJEnolfODssMFpjU0aLzG7iA6/+ku9DtQ==" saltValue="ePcL3gsUQPWCHxMNgjCKqw==" spinCount="100000" sheet="1" objects="1" scenarios="1"/>
  <mergeCells count="14">
    <mergeCell ref="A1:E1"/>
    <mergeCell ref="C9:D9"/>
    <mergeCell ref="B3:D3"/>
    <mergeCell ref="B4:D4"/>
    <mergeCell ref="C7:D7"/>
    <mergeCell ref="C8:D8"/>
    <mergeCell ref="B17:D18"/>
    <mergeCell ref="C16:D16"/>
    <mergeCell ref="C10:D10"/>
    <mergeCell ref="C11:D11"/>
    <mergeCell ref="C12:D12"/>
    <mergeCell ref="C13:D13"/>
    <mergeCell ref="B14:D14"/>
    <mergeCell ref="B15:D15"/>
  </mergeCells>
  <dataValidations count="1">
    <dataValidation type="decimal" operator="greaterThanOrEqual" allowBlank="1" showInputMessage="1" showErrorMessage="1" sqref="C16:D16" xr:uid="{79BB6E6C-3DDE-4163-9E63-FE223B4238D1}">
      <formula1>0</formula1>
    </dataValidation>
  </dataValidations>
  <hyperlinks>
    <hyperlink ref="B2" location="'14'!A1" display="Previous Page" xr:uid="{5B06C688-6B66-4B2C-AD95-4B221AD19E0E}"/>
    <hyperlink ref="D2" location="Definitions!A1" display="Next Page" xr:uid="{F7E98F01-D23F-481C-8480-2AF74D1686F7}"/>
  </hyperlinks>
  <pageMargins left="0.7" right="0.7" top="0.75" bottom="0.75" header="0.3" footer="0.3"/>
  <pageSetup scale="79" orientation="landscape" r:id="rId1"/>
  <headerFooter>
    <oddFoote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91741-64EE-4283-8D58-6D6D2E38FC02}">
  <sheetPr codeName="Sheet4">
    <pageSetUpPr fitToPage="1"/>
  </sheetPr>
  <dimension ref="A1:O36"/>
  <sheetViews>
    <sheetView showGridLines="0" showRowColHeaders="0" zoomScaleNormal="100" workbookViewId="0">
      <selection activeCell="P4" sqref="P4"/>
    </sheetView>
  </sheetViews>
  <sheetFormatPr defaultRowHeight="15" x14ac:dyDescent="0.25"/>
  <cols>
    <col min="2" max="2" width="31.7109375" customWidth="1"/>
    <col min="11" max="11" width="19" customWidth="1"/>
  </cols>
  <sheetData>
    <row r="1" spans="1:15" ht="16.5" thickBot="1" x14ac:dyDescent="0.3">
      <c r="A1" s="697" t="s">
        <v>1369</v>
      </c>
      <c r="B1" s="697"/>
      <c r="C1" s="697"/>
      <c r="D1" s="697"/>
      <c r="E1" s="697"/>
      <c r="F1" s="697"/>
      <c r="G1" s="697"/>
      <c r="H1" s="697"/>
      <c r="I1" s="697"/>
      <c r="J1" s="697"/>
      <c r="K1" s="697"/>
      <c r="L1" s="697"/>
      <c r="M1" s="697"/>
      <c r="N1" s="697"/>
      <c r="O1" s="697"/>
    </row>
    <row r="2" spans="1:15" ht="15.75" thickBot="1" x14ac:dyDescent="0.3">
      <c r="B2" s="698" t="s">
        <v>0</v>
      </c>
      <c r="C2" s="699"/>
      <c r="D2" s="700"/>
      <c r="E2" s="700"/>
      <c r="F2" s="700"/>
      <c r="G2" s="700"/>
      <c r="H2" s="700"/>
      <c r="I2" s="700"/>
      <c r="J2" s="700"/>
      <c r="K2" s="700"/>
      <c r="L2" s="700"/>
      <c r="M2" s="701"/>
      <c r="N2" s="702"/>
    </row>
    <row r="3" spans="1:15" ht="15.75" thickBot="1" x14ac:dyDescent="0.3">
      <c r="B3" s="720" t="s">
        <v>615</v>
      </c>
      <c r="C3" s="721"/>
      <c r="D3" s="721"/>
      <c r="E3" s="721"/>
      <c r="F3" s="721"/>
      <c r="G3" s="721"/>
      <c r="H3" s="721"/>
      <c r="I3" s="721"/>
      <c r="J3" s="721"/>
      <c r="K3" s="721"/>
      <c r="L3" s="721"/>
      <c r="M3" s="721"/>
      <c r="N3" s="722"/>
    </row>
    <row r="4" spans="1:15" ht="27" customHeight="1" x14ac:dyDescent="0.25">
      <c r="B4" s="67" t="s">
        <v>621</v>
      </c>
      <c r="C4" s="1553" t="s">
        <v>622</v>
      </c>
      <c r="D4" s="1553"/>
      <c r="E4" s="1553"/>
      <c r="F4" s="1553"/>
      <c r="G4" s="1553"/>
      <c r="H4" s="1553"/>
      <c r="I4" s="1553"/>
      <c r="J4" s="1553"/>
      <c r="K4" s="1553"/>
      <c r="L4" s="1553"/>
      <c r="M4" s="1553"/>
      <c r="N4" s="1554"/>
    </row>
    <row r="5" spans="1:15" ht="49.9" customHeight="1" x14ac:dyDescent="0.25">
      <c r="B5" s="68" t="s">
        <v>623</v>
      </c>
      <c r="C5" s="1549" t="s">
        <v>624</v>
      </c>
      <c r="D5" s="1549"/>
      <c r="E5" s="1549"/>
      <c r="F5" s="1549"/>
      <c r="G5" s="1549"/>
      <c r="H5" s="1549"/>
      <c r="I5" s="1549"/>
      <c r="J5" s="1549"/>
      <c r="K5" s="1549"/>
      <c r="L5" s="1549"/>
      <c r="M5" s="1549"/>
      <c r="N5" s="1550"/>
    </row>
    <row r="6" spans="1:15" ht="27" customHeight="1" x14ac:dyDescent="0.25">
      <c r="B6" s="68" t="s">
        <v>625</v>
      </c>
      <c r="C6" s="1549" t="s">
        <v>626</v>
      </c>
      <c r="D6" s="1549"/>
      <c r="E6" s="1549"/>
      <c r="F6" s="1549"/>
      <c r="G6" s="1549"/>
      <c r="H6" s="1549"/>
      <c r="I6" s="1549"/>
      <c r="J6" s="1549"/>
      <c r="K6" s="1549"/>
      <c r="L6" s="1549"/>
      <c r="M6" s="1549"/>
      <c r="N6" s="1550"/>
    </row>
    <row r="7" spans="1:15" ht="27" customHeight="1" x14ac:dyDescent="0.25">
      <c r="B7" s="69" t="s">
        <v>627</v>
      </c>
      <c r="C7" s="1549" t="s">
        <v>628</v>
      </c>
      <c r="D7" s="1549"/>
      <c r="E7" s="1549"/>
      <c r="F7" s="1549"/>
      <c r="G7" s="1549"/>
      <c r="H7" s="1549"/>
      <c r="I7" s="1549"/>
      <c r="J7" s="1549"/>
      <c r="K7" s="1549"/>
      <c r="L7" s="1549"/>
      <c r="M7" s="1549"/>
      <c r="N7" s="1550"/>
    </row>
    <row r="8" spans="1:15" ht="27" customHeight="1" x14ac:dyDescent="0.25">
      <c r="B8" s="68" t="s">
        <v>629</v>
      </c>
      <c r="C8" s="1549" t="s">
        <v>630</v>
      </c>
      <c r="D8" s="1549"/>
      <c r="E8" s="1549"/>
      <c r="F8" s="1549"/>
      <c r="G8" s="1549"/>
      <c r="H8" s="1549"/>
      <c r="I8" s="1549"/>
      <c r="J8" s="1549"/>
      <c r="K8" s="1549"/>
      <c r="L8" s="1549"/>
      <c r="M8" s="1549"/>
      <c r="N8" s="1550"/>
    </row>
    <row r="9" spans="1:15" ht="27" customHeight="1" x14ac:dyDescent="0.25">
      <c r="B9" s="68" t="s">
        <v>631</v>
      </c>
      <c r="C9" s="1549" t="s">
        <v>632</v>
      </c>
      <c r="D9" s="1549"/>
      <c r="E9" s="1549"/>
      <c r="F9" s="1549"/>
      <c r="G9" s="1549"/>
      <c r="H9" s="1549"/>
      <c r="I9" s="1549"/>
      <c r="J9" s="1549"/>
      <c r="K9" s="1549"/>
      <c r="L9" s="1549"/>
      <c r="M9" s="1549"/>
      <c r="N9" s="1550"/>
    </row>
    <row r="10" spans="1:15" ht="34.9" customHeight="1" x14ac:dyDescent="0.25">
      <c r="B10" s="68" t="s">
        <v>633</v>
      </c>
      <c r="C10" s="1549" t="s">
        <v>634</v>
      </c>
      <c r="D10" s="1549"/>
      <c r="E10" s="1549"/>
      <c r="F10" s="1549"/>
      <c r="G10" s="1549"/>
      <c r="H10" s="1549"/>
      <c r="I10" s="1549"/>
      <c r="J10" s="1549"/>
      <c r="K10" s="1549"/>
      <c r="L10" s="1549"/>
      <c r="M10" s="1549"/>
      <c r="N10" s="1550"/>
    </row>
    <row r="11" spans="1:15" ht="48.6" customHeight="1" x14ac:dyDescent="0.25">
      <c r="B11" s="68" t="s">
        <v>635</v>
      </c>
      <c r="C11" s="1549" t="s">
        <v>636</v>
      </c>
      <c r="D11" s="1549"/>
      <c r="E11" s="1549"/>
      <c r="F11" s="1549"/>
      <c r="G11" s="1549"/>
      <c r="H11" s="1549"/>
      <c r="I11" s="1549"/>
      <c r="J11" s="1549"/>
      <c r="K11" s="1549"/>
      <c r="L11" s="1549"/>
      <c r="M11" s="1549"/>
      <c r="N11" s="1550"/>
    </row>
    <row r="12" spans="1:15" ht="49.9" customHeight="1" x14ac:dyDescent="0.25">
      <c r="B12" s="68" t="s">
        <v>637</v>
      </c>
      <c r="C12" s="1549" t="s">
        <v>638</v>
      </c>
      <c r="D12" s="1549"/>
      <c r="E12" s="1549"/>
      <c r="F12" s="1549"/>
      <c r="G12" s="1549"/>
      <c r="H12" s="1549"/>
      <c r="I12" s="1549"/>
      <c r="J12" s="1549"/>
      <c r="K12" s="1549"/>
      <c r="L12" s="1549"/>
      <c r="M12" s="1549"/>
      <c r="N12" s="1550"/>
    </row>
    <row r="13" spans="1:15" ht="34.9" customHeight="1" x14ac:dyDescent="0.25">
      <c r="B13" s="68" t="s">
        <v>639</v>
      </c>
      <c r="C13" s="1549" t="s">
        <v>640</v>
      </c>
      <c r="D13" s="1549"/>
      <c r="E13" s="1549"/>
      <c r="F13" s="1549"/>
      <c r="G13" s="1549"/>
      <c r="H13" s="1549"/>
      <c r="I13" s="1549"/>
      <c r="J13" s="1549"/>
      <c r="K13" s="1549"/>
      <c r="L13" s="1549"/>
      <c r="M13" s="1549"/>
      <c r="N13" s="1550"/>
    </row>
    <row r="14" spans="1:15" ht="34.9" customHeight="1" x14ac:dyDescent="0.25">
      <c r="B14" s="68" t="s">
        <v>641</v>
      </c>
      <c r="C14" s="1549" t="s">
        <v>642</v>
      </c>
      <c r="D14" s="1549"/>
      <c r="E14" s="1549"/>
      <c r="F14" s="1549"/>
      <c r="G14" s="1549"/>
      <c r="H14" s="1549"/>
      <c r="I14" s="1549"/>
      <c r="J14" s="1549"/>
      <c r="K14" s="1549"/>
      <c r="L14" s="1549"/>
      <c r="M14" s="1549"/>
      <c r="N14" s="1550"/>
    </row>
    <row r="15" spans="1:15" ht="34.9" customHeight="1" x14ac:dyDescent="0.25">
      <c r="B15" s="70" t="s">
        <v>643</v>
      </c>
      <c r="C15" s="1549" t="s">
        <v>644</v>
      </c>
      <c r="D15" s="1549"/>
      <c r="E15" s="1549"/>
      <c r="F15" s="1549"/>
      <c r="G15" s="1549"/>
      <c r="H15" s="1549"/>
      <c r="I15" s="1549"/>
      <c r="J15" s="1549"/>
      <c r="K15" s="1549"/>
      <c r="L15" s="1549"/>
      <c r="M15" s="1549"/>
      <c r="N15" s="1550"/>
    </row>
    <row r="16" spans="1:15" ht="34.9" customHeight="1" x14ac:dyDescent="0.25">
      <c r="B16" s="70" t="s">
        <v>645</v>
      </c>
      <c r="C16" s="1549" t="s">
        <v>646</v>
      </c>
      <c r="D16" s="1549"/>
      <c r="E16" s="1549"/>
      <c r="F16" s="1549"/>
      <c r="G16" s="1549"/>
      <c r="H16" s="1549"/>
      <c r="I16" s="1549"/>
      <c r="J16" s="1549"/>
      <c r="K16" s="1549"/>
      <c r="L16" s="1549"/>
      <c r="M16" s="1549"/>
      <c r="N16" s="1550"/>
    </row>
    <row r="17" spans="2:14" ht="51" customHeight="1" x14ac:dyDescent="0.25">
      <c r="B17" s="69" t="s">
        <v>647</v>
      </c>
      <c r="C17" s="1549" t="s">
        <v>648</v>
      </c>
      <c r="D17" s="1549"/>
      <c r="E17" s="1549"/>
      <c r="F17" s="1549"/>
      <c r="G17" s="1549"/>
      <c r="H17" s="1549"/>
      <c r="I17" s="1549"/>
      <c r="J17" s="1549"/>
      <c r="K17" s="1549"/>
      <c r="L17" s="1549"/>
      <c r="M17" s="1549"/>
      <c r="N17" s="1550"/>
    </row>
    <row r="18" spans="2:14" ht="59.45" customHeight="1" x14ac:dyDescent="0.25">
      <c r="B18" s="70" t="s">
        <v>649</v>
      </c>
      <c r="C18" s="1549" t="s">
        <v>650</v>
      </c>
      <c r="D18" s="1549"/>
      <c r="E18" s="1549"/>
      <c r="F18" s="1549"/>
      <c r="G18" s="1549"/>
      <c r="H18" s="1549"/>
      <c r="I18" s="1549"/>
      <c r="J18" s="1549"/>
      <c r="K18" s="1549"/>
      <c r="L18" s="1549"/>
      <c r="M18" s="1549"/>
      <c r="N18" s="1550"/>
    </row>
    <row r="19" spans="2:14" ht="34.9" customHeight="1" x14ac:dyDescent="0.25">
      <c r="B19" s="68" t="s">
        <v>651</v>
      </c>
      <c r="C19" s="1549" t="s">
        <v>652</v>
      </c>
      <c r="D19" s="1549"/>
      <c r="E19" s="1549"/>
      <c r="F19" s="1549"/>
      <c r="G19" s="1549"/>
      <c r="H19" s="1549"/>
      <c r="I19" s="1549"/>
      <c r="J19" s="1549"/>
      <c r="K19" s="1549"/>
      <c r="L19" s="1549"/>
      <c r="M19" s="1549"/>
      <c r="N19" s="1550"/>
    </row>
    <row r="20" spans="2:14" ht="34.9" customHeight="1" x14ac:dyDescent="0.25">
      <c r="B20" s="68" t="s">
        <v>653</v>
      </c>
      <c r="C20" s="1549" t="s">
        <v>654</v>
      </c>
      <c r="D20" s="1549"/>
      <c r="E20" s="1549"/>
      <c r="F20" s="1549"/>
      <c r="G20" s="1549"/>
      <c r="H20" s="1549"/>
      <c r="I20" s="1549"/>
      <c r="J20" s="1549"/>
      <c r="K20" s="1549"/>
      <c r="L20" s="1549"/>
      <c r="M20" s="1549"/>
      <c r="N20" s="1550"/>
    </row>
    <row r="21" spans="2:14" ht="34.9" customHeight="1" x14ac:dyDescent="0.25">
      <c r="B21" s="68" t="s">
        <v>543</v>
      </c>
      <c r="C21" s="1549" t="s">
        <v>655</v>
      </c>
      <c r="D21" s="1549"/>
      <c r="E21" s="1549"/>
      <c r="F21" s="1549"/>
      <c r="G21" s="1549"/>
      <c r="H21" s="1549"/>
      <c r="I21" s="1549"/>
      <c r="J21" s="1549"/>
      <c r="K21" s="1549"/>
      <c r="L21" s="1549"/>
      <c r="M21" s="1549"/>
      <c r="N21" s="1550"/>
    </row>
    <row r="22" spans="2:14" ht="55.9" customHeight="1" x14ac:dyDescent="0.25">
      <c r="B22" s="68" t="s">
        <v>656</v>
      </c>
      <c r="C22" s="1549" t="s">
        <v>657</v>
      </c>
      <c r="D22" s="1549"/>
      <c r="E22" s="1549"/>
      <c r="F22" s="1549"/>
      <c r="G22" s="1549"/>
      <c r="H22" s="1549"/>
      <c r="I22" s="1549"/>
      <c r="J22" s="1549"/>
      <c r="K22" s="1549"/>
      <c r="L22" s="1549"/>
      <c r="M22" s="1549"/>
      <c r="N22" s="1550"/>
    </row>
    <row r="23" spans="2:14" ht="50.45" customHeight="1" x14ac:dyDescent="0.25">
      <c r="B23" s="68" t="s">
        <v>658</v>
      </c>
      <c r="C23" s="1549" t="s">
        <v>659</v>
      </c>
      <c r="D23" s="1549"/>
      <c r="E23" s="1549"/>
      <c r="F23" s="1549"/>
      <c r="G23" s="1549"/>
      <c r="H23" s="1549"/>
      <c r="I23" s="1549"/>
      <c r="J23" s="1549"/>
      <c r="K23" s="1549"/>
      <c r="L23" s="1549"/>
      <c r="M23" s="1549"/>
      <c r="N23" s="1550"/>
    </row>
    <row r="24" spans="2:14" ht="34.9" customHeight="1" x14ac:dyDescent="0.25">
      <c r="B24" s="68" t="s">
        <v>660</v>
      </c>
      <c r="C24" s="1549" t="s">
        <v>661</v>
      </c>
      <c r="D24" s="1549"/>
      <c r="E24" s="1549"/>
      <c r="F24" s="1549"/>
      <c r="G24" s="1549"/>
      <c r="H24" s="1549"/>
      <c r="I24" s="1549"/>
      <c r="J24" s="1549"/>
      <c r="K24" s="1549"/>
      <c r="L24" s="1549"/>
      <c r="M24" s="1549"/>
      <c r="N24" s="1550"/>
    </row>
    <row r="25" spans="2:14" ht="62.45" customHeight="1" x14ac:dyDescent="0.25">
      <c r="B25" s="70" t="s">
        <v>662</v>
      </c>
      <c r="C25" s="1549" t="s">
        <v>663</v>
      </c>
      <c r="D25" s="1549"/>
      <c r="E25" s="1549"/>
      <c r="F25" s="1549"/>
      <c r="G25" s="1549"/>
      <c r="H25" s="1549"/>
      <c r="I25" s="1549"/>
      <c r="J25" s="1549"/>
      <c r="K25" s="1549"/>
      <c r="L25" s="1549"/>
      <c r="M25" s="1549"/>
      <c r="N25" s="1550"/>
    </row>
    <row r="26" spans="2:14" ht="34.9" customHeight="1" x14ac:dyDescent="0.25">
      <c r="B26" s="70" t="s">
        <v>664</v>
      </c>
      <c r="C26" s="1549" t="s">
        <v>665</v>
      </c>
      <c r="D26" s="1549"/>
      <c r="E26" s="1549"/>
      <c r="F26" s="1549"/>
      <c r="G26" s="1549"/>
      <c r="H26" s="1549"/>
      <c r="I26" s="1549"/>
      <c r="J26" s="1549"/>
      <c r="K26" s="1549"/>
      <c r="L26" s="1549"/>
      <c r="M26" s="1549"/>
      <c r="N26" s="1550"/>
    </row>
    <row r="27" spans="2:14" ht="34.9" customHeight="1" x14ac:dyDescent="0.25">
      <c r="B27" s="68" t="s">
        <v>666</v>
      </c>
      <c r="C27" s="1549" t="s">
        <v>667</v>
      </c>
      <c r="D27" s="1549"/>
      <c r="E27" s="1549"/>
      <c r="F27" s="1549"/>
      <c r="G27" s="1549"/>
      <c r="H27" s="1549"/>
      <c r="I27" s="1549"/>
      <c r="J27" s="1549"/>
      <c r="K27" s="1549"/>
      <c r="L27" s="1549"/>
      <c r="M27" s="1549"/>
      <c r="N27" s="1550"/>
    </row>
    <row r="28" spans="2:14" ht="34.9" customHeight="1" x14ac:dyDescent="0.25">
      <c r="B28" s="68" t="s">
        <v>257</v>
      </c>
      <c r="C28" s="1549" t="s">
        <v>668</v>
      </c>
      <c r="D28" s="1549"/>
      <c r="E28" s="1549"/>
      <c r="F28" s="1549"/>
      <c r="G28" s="1549"/>
      <c r="H28" s="1549"/>
      <c r="I28" s="1549"/>
      <c r="J28" s="1549"/>
      <c r="K28" s="1549"/>
      <c r="L28" s="1549"/>
      <c r="M28" s="1549"/>
      <c r="N28" s="1550"/>
    </row>
    <row r="29" spans="2:14" ht="45" customHeight="1" x14ac:dyDescent="0.25">
      <c r="B29" s="68" t="s">
        <v>669</v>
      </c>
      <c r="C29" s="1549" t="s">
        <v>670</v>
      </c>
      <c r="D29" s="1549"/>
      <c r="E29" s="1549"/>
      <c r="F29" s="1549"/>
      <c r="G29" s="1549"/>
      <c r="H29" s="1549"/>
      <c r="I29" s="1549"/>
      <c r="J29" s="1549"/>
      <c r="K29" s="1549"/>
      <c r="L29" s="1549"/>
      <c r="M29" s="1549"/>
      <c r="N29" s="1550"/>
    </row>
    <row r="30" spans="2:14" ht="34.9" customHeight="1" x14ac:dyDescent="0.25">
      <c r="B30" s="68" t="s">
        <v>671</v>
      </c>
      <c r="C30" s="1549" t="s">
        <v>672</v>
      </c>
      <c r="D30" s="1549"/>
      <c r="E30" s="1549"/>
      <c r="F30" s="1549"/>
      <c r="G30" s="1549"/>
      <c r="H30" s="1549"/>
      <c r="I30" s="1549"/>
      <c r="J30" s="1549"/>
      <c r="K30" s="1549"/>
      <c r="L30" s="1549"/>
      <c r="M30" s="1549"/>
      <c r="N30" s="1550"/>
    </row>
    <row r="31" spans="2:14" ht="34.9" customHeight="1" x14ac:dyDescent="0.25">
      <c r="B31" s="68" t="s">
        <v>673</v>
      </c>
      <c r="C31" s="1549" t="s">
        <v>674</v>
      </c>
      <c r="D31" s="1549"/>
      <c r="E31" s="1549"/>
      <c r="F31" s="1549"/>
      <c r="G31" s="1549"/>
      <c r="H31" s="1549"/>
      <c r="I31" s="1549"/>
      <c r="J31" s="1549"/>
      <c r="K31" s="1549"/>
      <c r="L31" s="1549"/>
      <c r="M31" s="1549"/>
      <c r="N31" s="1550"/>
    </row>
    <row r="32" spans="2:14" ht="34.9" customHeight="1" x14ac:dyDescent="0.25">
      <c r="B32" s="68" t="s">
        <v>675</v>
      </c>
      <c r="C32" s="1549" t="s">
        <v>676</v>
      </c>
      <c r="D32" s="1549"/>
      <c r="E32" s="1549"/>
      <c r="F32" s="1549"/>
      <c r="G32" s="1549"/>
      <c r="H32" s="1549"/>
      <c r="I32" s="1549"/>
      <c r="J32" s="1549"/>
      <c r="K32" s="1549"/>
      <c r="L32" s="1549"/>
      <c r="M32" s="1549"/>
      <c r="N32" s="1550"/>
    </row>
    <row r="33" spans="2:14" ht="34.9" customHeight="1" x14ac:dyDescent="0.25">
      <c r="B33" s="68" t="s">
        <v>677</v>
      </c>
      <c r="C33" s="1549" t="s">
        <v>678</v>
      </c>
      <c r="D33" s="1549"/>
      <c r="E33" s="1549"/>
      <c r="F33" s="1549"/>
      <c r="G33" s="1549"/>
      <c r="H33" s="1549"/>
      <c r="I33" s="1549"/>
      <c r="J33" s="1549"/>
      <c r="K33" s="1549"/>
      <c r="L33" s="1549"/>
      <c r="M33" s="1549"/>
      <c r="N33" s="1550"/>
    </row>
    <row r="34" spans="2:14" ht="34.9" customHeight="1" x14ac:dyDescent="0.25">
      <c r="B34" s="68" t="s">
        <v>110</v>
      </c>
      <c r="C34" s="1549" t="s">
        <v>679</v>
      </c>
      <c r="D34" s="1549"/>
      <c r="E34" s="1549"/>
      <c r="F34" s="1549"/>
      <c r="G34" s="1549"/>
      <c r="H34" s="1549"/>
      <c r="I34" s="1549"/>
      <c r="J34" s="1549"/>
      <c r="K34" s="1549"/>
      <c r="L34" s="1549"/>
      <c r="M34" s="1549"/>
      <c r="N34" s="1550"/>
    </row>
    <row r="35" spans="2:14" ht="34.9" customHeight="1" thickBot="1" x14ac:dyDescent="0.3">
      <c r="B35" s="71" t="s">
        <v>680</v>
      </c>
      <c r="C35" s="1551" t="s">
        <v>681</v>
      </c>
      <c r="D35" s="1551"/>
      <c r="E35" s="1551"/>
      <c r="F35" s="1551"/>
      <c r="G35" s="1551"/>
      <c r="H35" s="1551"/>
      <c r="I35" s="1551"/>
      <c r="J35" s="1551"/>
      <c r="K35" s="1551"/>
      <c r="L35" s="1551"/>
      <c r="M35" s="1551"/>
      <c r="N35" s="1552"/>
    </row>
    <row r="36" spans="2:14" ht="15.75" thickBot="1" x14ac:dyDescent="0.3">
      <c r="B36" s="1546" t="s">
        <v>40</v>
      </c>
      <c r="C36" s="1547"/>
      <c r="D36" s="1547"/>
      <c r="E36" s="1547"/>
      <c r="F36" s="1547"/>
      <c r="G36" s="1547"/>
      <c r="H36" s="1547"/>
      <c r="I36" s="1547"/>
      <c r="J36" s="1547"/>
      <c r="K36" s="1547"/>
      <c r="L36" s="1547"/>
      <c r="M36" s="1547"/>
      <c r="N36" s="1548"/>
    </row>
  </sheetData>
  <sheetProtection algorithmName="SHA-512" hashValue="QN3HiHFPhqaAG9O15zQ4RXCoGmFzffQr45v5OCrAusBEPVB3SM6ttXze8WEnY+y80TV6ZBQpwvcKLvNNtt8SNg==" saltValue="zl8HIiN9ziH3/5bn9Gm7rw==" spinCount="100000" sheet="1" objects="1" scenarios="1"/>
  <mergeCells count="38">
    <mergeCell ref="A1:O1"/>
    <mergeCell ref="C5:N5"/>
    <mergeCell ref="B2:C2"/>
    <mergeCell ref="D2:L2"/>
    <mergeCell ref="M2:N2"/>
    <mergeCell ref="B3:N3"/>
    <mergeCell ref="C4:N4"/>
    <mergeCell ref="C15:N15"/>
    <mergeCell ref="C6:N6"/>
    <mergeCell ref="C7:N7"/>
    <mergeCell ref="C8:N8"/>
    <mergeCell ref="C9:N9"/>
    <mergeCell ref="C10:N10"/>
    <mergeCell ref="C11:N11"/>
    <mergeCell ref="C12:N12"/>
    <mergeCell ref="C13:N13"/>
    <mergeCell ref="C14:N14"/>
    <mergeCell ref="C16:N16"/>
    <mergeCell ref="C17:N17"/>
    <mergeCell ref="C18:N18"/>
    <mergeCell ref="C19:N19"/>
    <mergeCell ref="C20:N20"/>
    <mergeCell ref="C21:N21"/>
    <mergeCell ref="C22:N22"/>
    <mergeCell ref="C30:N30"/>
    <mergeCell ref="C23:N23"/>
    <mergeCell ref="C24:N24"/>
    <mergeCell ref="C25:N25"/>
    <mergeCell ref="C26:N26"/>
    <mergeCell ref="C27:N27"/>
    <mergeCell ref="C28:N28"/>
    <mergeCell ref="C29:N29"/>
    <mergeCell ref="B36:N36"/>
    <mergeCell ref="C31:N31"/>
    <mergeCell ref="C32:N32"/>
    <mergeCell ref="C33:N33"/>
    <mergeCell ref="C34:N34"/>
    <mergeCell ref="C35:N35"/>
  </mergeCells>
  <conditionalFormatting sqref="B17">
    <cfRule type="duplicateValues" dxfId="3" priority="6"/>
  </conditionalFormatting>
  <conditionalFormatting sqref="B7">
    <cfRule type="duplicateValues" dxfId="2" priority="5"/>
  </conditionalFormatting>
  <conditionalFormatting sqref="B18:B35 B5:B6 B8:B16">
    <cfRule type="duplicateValues" dxfId="1" priority="33"/>
  </conditionalFormatting>
  <conditionalFormatting sqref="B5:B35">
    <cfRule type="duplicateValues" dxfId="0" priority="36"/>
  </conditionalFormatting>
  <hyperlinks>
    <hyperlink ref="B2:C2" location="'15'!A1" display="Previous Page" xr:uid="{F9898ED1-5213-4F82-9C62-C807F8B63396}"/>
  </hyperlinks>
  <pageMargins left="0.7" right="0.7" top="0.75" bottom="0.75" header="0.3" footer="0.3"/>
  <pageSetup scale="52"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C5995-F579-4A3A-A346-04AC4E98BD9E}">
  <sheetPr codeName="Sheet25"/>
  <dimension ref="A1:CJ199"/>
  <sheetViews>
    <sheetView topLeftCell="AM1" zoomScaleNormal="100" workbookViewId="0">
      <selection activeCell="AY6" sqref="AY6"/>
    </sheetView>
  </sheetViews>
  <sheetFormatPr defaultColWidth="8.85546875" defaultRowHeight="12.75" x14ac:dyDescent="0.2"/>
  <cols>
    <col min="1" max="7" width="8.85546875" style="18"/>
    <col min="8" max="11" width="10.85546875" style="18" customWidth="1"/>
    <col min="12" max="37" width="8.85546875" style="18"/>
    <col min="38" max="38" width="15.140625" style="18" customWidth="1"/>
    <col min="39" max="40" width="8.85546875" style="18"/>
    <col min="41" max="41" width="8.85546875" style="35"/>
    <col min="42" max="73" width="8.85546875" style="18"/>
    <col min="74" max="82" width="20.7109375" style="18" customWidth="1"/>
    <col min="83" max="87" width="8.85546875" style="18"/>
    <col min="88" max="88" width="24.28515625" style="18" customWidth="1"/>
    <col min="89" max="16384" width="8.85546875" style="18"/>
  </cols>
  <sheetData>
    <row r="1" spans="1:88" ht="13.15" customHeight="1" x14ac:dyDescent="0.2">
      <c r="A1" s="16" t="s">
        <v>87</v>
      </c>
      <c r="B1" s="16" t="s">
        <v>743</v>
      </c>
      <c r="C1" s="16" t="s">
        <v>21</v>
      </c>
      <c r="D1" s="16" t="s">
        <v>1011</v>
      </c>
      <c r="E1" s="16" t="s">
        <v>1213</v>
      </c>
      <c r="F1" s="16" t="s">
        <v>8</v>
      </c>
      <c r="G1" s="16" t="s">
        <v>889</v>
      </c>
      <c r="H1" s="16" t="s">
        <v>747</v>
      </c>
      <c r="I1" s="16" t="s">
        <v>1191</v>
      </c>
      <c r="J1" s="16" t="s">
        <v>1194</v>
      </c>
      <c r="K1" s="16" t="s">
        <v>1084</v>
      </c>
      <c r="L1" s="16" t="s">
        <v>741</v>
      </c>
      <c r="M1" s="16" t="s">
        <v>742</v>
      </c>
      <c r="N1" s="16" t="s">
        <v>1198</v>
      </c>
      <c r="O1" s="16" t="s">
        <v>746</v>
      </c>
      <c r="P1" s="16" t="s">
        <v>1053</v>
      </c>
      <c r="Q1" s="16" t="s">
        <v>1124</v>
      </c>
      <c r="R1" s="16" t="s">
        <v>98</v>
      </c>
      <c r="S1" s="16" t="s">
        <v>88</v>
      </c>
      <c r="T1" s="16" t="s">
        <v>100</v>
      </c>
      <c r="U1" s="16" t="s">
        <v>101</v>
      </c>
      <c r="V1" s="16" t="s">
        <v>102</v>
      </c>
      <c r="W1" s="16" t="s">
        <v>103</v>
      </c>
      <c r="X1" s="16" t="s">
        <v>104</v>
      </c>
      <c r="Y1" s="16" t="s">
        <v>105</v>
      </c>
      <c r="Z1" s="16" t="s">
        <v>106</v>
      </c>
      <c r="AA1" s="16" t="s">
        <v>107</v>
      </c>
      <c r="AB1" s="16" t="s">
        <v>759</v>
      </c>
      <c r="AC1" s="16" t="s">
        <v>910</v>
      </c>
      <c r="AD1" s="16" t="s">
        <v>911</v>
      </c>
      <c r="AE1" s="16" t="s">
        <v>872</v>
      </c>
      <c r="AF1" s="16" t="s">
        <v>873</v>
      </c>
      <c r="AG1" s="16" t="s">
        <v>874</v>
      </c>
      <c r="AH1" s="16" t="s">
        <v>877</v>
      </c>
      <c r="AI1" s="16" t="s">
        <v>885</v>
      </c>
      <c r="AJ1" s="16" t="s">
        <v>1086</v>
      </c>
      <c r="AK1" s="16" t="s">
        <v>1087</v>
      </c>
      <c r="AL1" s="16" t="s">
        <v>894</v>
      </c>
      <c r="AM1" s="16" t="s">
        <v>886</v>
      </c>
      <c r="AN1" s="16" t="s">
        <v>892</v>
      </c>
      <c r="AO1" s="16" t="s">
        <v>893</v>
      </c>
      <c r="AP1" s="16" t="s">
        <v>904</v>
      </c>
      <c r="AQ1" s="16" t="s">
        <v>1267</v>
      </c>
      <c r="AR1" s="16" t="s">
        <v>923</v>
      </c>
      <c r="AS1" s="16" t="s">
        <v>926</v>
      </c>
      <c r="AT1" s="16" t="s">
        <v>1079</v>
      </c>
      <c r="AU1" s="16" t="s">
        <v>930</v>
      </c>
      <c r="AV1" s="16" t="s">
        <v>1044</v>
      </c>
      <c r="AW1" s="16" t="s">
        <v>1334</v>
      </c>
      <c r="AX1" s="16" t="s">
        <v>909</v>
      </c>
      <c r="AY1" s="16" t="s">
        <v>908</v>
      </c>
      <c r="AZ1" s="16" t="s">
        <v>912</v>
      </c>
      <c r="BA1" s="16" t="s">
        <v>913</v>
      </c>
      <c r="BB1" s="16" t="s">
        <v>938</v>
      </c>
      <c r="BC1" s="16" t="s">
        <v>949</v>
      </c>
      <c r="BD1" s="18" t="s">
        <v>977</v>
      </c>
      <c r="BE1" s="16" t="s">
        <v>89</v>
      </c>
      <c r="BF1" s="17" t="s">
        <v>90</v>
      </c>
      <c r="BG1" s="16" t="s">
        <v>91</v>
      </c>
      <c r="BH1" s="16" t="s">
        <v>92</v>
      </c>
      <c r="BI1" s="16" t="s">
        <v>93</v>
      </c>
      <c r="BJ1" s="16" t="s">
        <v>94</v>
      </c>
      <c r="BL1" s="16" t="s">
        <v>95</v>
      </c>
      <c r="BM1" s="16" t="s">
        <v>96</v>
      </c>
      <c r="BN1" s="174" t="s">
        <v>49</v>
      </c>
      <c r="BP1" s="18" t="s">
        <v>97</v>
      </c>
      <c r="BQ1" s="18" t="s">
        <v>98</v>
      </c>
      <c r="BR1" s="18" t="s">
        <v>99</v>
      </c>
      <c r="BU1" s="19"/>
      <c r="CH1" s="18" t="s">
        <v>108</v>
      </c>
    </row>
    <row r="2" spans="1:88" ht="13.15" customHeight="1" x14ac:dyDescent="0.2">
      <c r="A2" s="18" t="s">
        <v>109</v>
      </c>
      <c r="B2" s="18" t="s">
        <v>744</v>
      </c>
      <c r="C2" s="18" t="s">
        <v>110</v>
      </c>
      <c r="D2" s="18" t="s">
        <v>564</v>
      </c>
      <c r="E2" s="18" t="s">
        <v>937</v>
      </c>
      <c r="F2" s="18" t="s">
        <v>111</v>
      </c>
      <c r="G2" s="18" t="s">
        <v>890</v>
      </c>
      <c r="H2" s="18" t="s">
        <v>990</v>
      </c>
      <c r="I2" s="18" t="s">
        <v>1192</v>
      </c>
      <c r="J2" s="18" t="s">
        <v>1076</v>
      </c>
      <c r="K2" s="10" t="s">
        <v>1164</v>
      </c>
      <c r="L2" s="18" t="s">
        <v>540</v>
      </c>
      <c r="M2" s="18" t="s">
        <v>1246</v>
      </c>
      <c r="N2" s="18" t="s">
        <v>1205</v>
      </c>
      <c r="O2" s="18" t="s">
        <v>547</v>
      </c>
      <c r="P2" s="18" t="s">
        <v>150</v>
      </c>
      <c r="Q2" s="18" t="str" cm="1">
        <f t="array" ref="Q2:Q16">_xlfn._xlws.FILTER(ProductCategory,ProductCategory&gt;0)</f>
        <v>Analog ICs</v>
      </c>
      <c r="R2" s="39" t="s">
        <v>113</v>
      </c>
      <c r="S2" s="18" t="s">
        <v>100</v>
      </c>
      <c r="T2" s="18" t="s">
        <v>784</v>
      </c>
      <c r="U2" s="18" t="s">
        <v>790</v>
      </c>
      <c r="V2" s="18" t="s">
        <v>801</v>
      </c>
      <c r="W2" s="18" t="s">
        <v>805</v>
      </c>
      <c r="X2" s="18" t="s">
        <v>810</v>
      </c>
      <c r="Y2" s="18" t="s">
        <v>819</v>
      </c>
      <c r="Z2" s="18" t="s">
        <v>825</v>
      </c>
      <c r="AA2" s="18" t="s">
        <v>836</v>
      </c>
      <c r="AB2" s="18" t="s">
        <v>99</v>
      </c>
      <c r="AC2" s="18" t="s">
        <v>727</v>
      </c>
      <c r="AD2" s="18" t="s">
        <v>943</v>
      </c>
      <c r="AE2" s="18" t="s">
        <v>846</v>
      </c>
      <c r="AF2" s="18" t="s">
        <v>42</v>
      </c>
      <c r="AG2" s="18" t="s">
        <v>875</v>
      </c>
      <c r="AH2" s="18" t="s">
        <v>878</v>
      </c>
      <c r="AI2" s="18" t="s">
        <v>99</v>
      </c>
      <c r="AL2" s="18" t="s">
        <v>855</v>
      </c>
      <c r="AM2" s="18" t="s">
        <v>887</v>
      </c>
      <c r="AN2" s="18" t="s">
        <v>973</v>
      </c>
      <c r="AO2" s="18" t="s">
        <v>775</v>
      </c>
      <c r="AP2" s="18" t="s">
        <v>905</v>
      </c>
      <c r="AQ2" s="18" t="s">
        <v>1024</v>
      </c>
      <c r="AR2" s="18" t="s">
        <v>570</v>
      </c>
      <c r="AS2" s="18" t="s">
        <v>928</v>
      </c>
      <c r="AT2" s="18" t="s">
        <v>1076</v>
      </c>
      <c r="AU2" s="18">
        <v>1</v>
      </c>
      <c r="AV2" s="18" t="s">
        <v>750</v>
      </c>
      <c r="AW2" s="10" t="s">
        <v>937</v>
      </c>
      <c r="AX2" s="57">
        <f>IF('3a'!F8&lt;&gt;"",'3a'!D8,0)</f>
        <v>0</v>
      </c>
      <c r="AY2" s="55" t="e" cm="1">
        <f t="array" ref="AY2">INDEX(ProductUnSort, MATCH(SMALL(IF(ProductUnSort=0, "", IF(ISNUMBER(ProductUnSort), COUNTIF(ProductUnSort, "&lt;"&amp;ProductUnSort), COUNTIF(ProductUnSort, "&lt;"&amp;ProductUnSort)+SUM(IF(ISNUMBER(ProductUnSort), 1, 0))+1)), ROW()-ROW(ProductSortStart)+1), IF(ProductUnSort=0, "", IF(ISNUMBER(ProductUnSort), COUNTIF(ProductUnSort, "&lt;"&amp;ProductUnSort), COUNTIF(ProductUnSort, "&lt;"&amp;ProductUnSort)+SUM(IF(ISNUMBER(ProductUnSort), 1, 0))+1)), 0))</f>
        <v>#NUM!</v>
      </c>
      <c r="AZ2" s="58">
        <f>IF('2'!D9&lt;&gt;"",_xlfn.CONCAT("Facility #",'2'!C9,": ",'2'!D9),0)</f>
        <v>0</v>
      </c>
      <c r="BA2" s="59" t="e">
        <f t="array" ref="BA2">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B2" s="18" t="s">
        <v>931</v>
      </c>
      <c r="BC2" s="18" t="s">
        <v>950</v>
      </c>
      <c r="BD2" s="18" t="s">
        <v>541</v>
      </c>
      <c r="BE2" s="18" t="s">
        <v>113</v>
      </c>
      <c r="BF2" s="18" t="s">
        <v>114</v>
      </c>
      <c r="BG2" s="18" t="s">
        <v>115</v>
      </c>
      <c r="BH2" s="18" t="s">
        <v>116</v>
      </c>
      <c r="BI2" s="18" t="s">
        <v>117</v>
      </c>
      <c r="BJ2" s="18" t="s">
        <v>115</v>
      </c>
      <c r="BL2" s="18" t="s">
        <v>118</v>
      </c>
      <c r="BM2" s="18" t="s">
        <v>22</v>
      </c>
      <c r="BN2" s="175" t="s">
        <v>51</v>
      </c>
      <c r="BP2" s="18" t="s">
        <v>119</v>
      </c>
      <c r="BQ2" s="18" t="s">
        <v>113</v>
      </c>
      <c r="BR2" s="18" t="s">
        <v>120</v>
      </c>
    </row>
    <row r="3" spans="1:88" ht="13.15" customHeight="1" x14ac:dyDescent="0.25">
      <c r="A3" s="18" t="s">
        <v>124</v>
      </c>
      <c r="B3" s="18" t="s">
        <v>745</v>
      </c>
      <c r="C3" s="18" t="s">
        <v>125</v>
      </c>
      <c r="D3" s="18" t="s">
        <v>110</v>
      </c>
      <c r="E3" s="18" t="s">
        <v>110</v>
      </c>
      <c r="F3" s="18" t="s">
        <v>126</v>
      </c>
      <c r="G3" s="18" t="s">
        <v>891</v>
      </c>
      <c r="H3" s="18" t="s">
        <v>1008</v>
      </c>
      <c r="I3" s="18" t="s">
        <v>1193</v>
      </c>
      <c r="J3" s="18" t="s">
        <v>1077</v>
      </c>
      <c r="K3" s="10" t="s">
        <v>1165</v>
      </c>
      <c r="L3" s="18" t="s">
        <v>542</v>
      </c>
      <c r="M3" s="18" t="s">
        <v>942</v>
      </c>
      <c r="N3" s="18" t="s">
        <v>1206</v>
      </c>
      <c r="O3" s="18" t="s">
        <v>548</v>
      </c>
      <c r="P3" s="18" t="s">
        <v>105</v>
      </c>
      <c r="Q3" s="18" t="str">
        <v>Microcontroller and Microprocessor ICs</v>
      </c>
      <c r="R3" s="39" t="s">
        <v>128</v>
      </c>
      <c r="S3" s="18" t="s">
        <v>101</v>
      </c>
      <c r="T3" s="18" t="s">
        <v>785</v>
      </c>
      <c r="U3" s="18" t="s">
        <v>791</v>
      </c>
      <c r="V3" s="18" t="s">
        <v>802</v>
      </c>
      <c r="W3" s="18" t="s">
        <v>806</v>
      </c>
      <c r="X3" s="18" t="s">
        <v>818</v>
      </c>
      <c r="Y3" s="18" t="s">
        <v>820</v>
      </c>
      <c r="Z3" s="18" t="s">
        <v>829</v>
      </c>
      <c r="AA3" s="18" t="s">
        <v>837</v>
      </c>
      <c r="AB3" s="18" t="s">
        <v>158</v>
      </c>
      <c r="AC3" s="18" t="s">
        <v>728</v>
      </c>
      <c r="AD3" s="18" t="s">
        <v>944</v>
      </c>
      <c r="AE3" s="18" t="s">
        <v>997</v>
      </c>
      <c r="AF3" s="18" t="s">
        <v>43</v>
      </c>
      <c r="AG3" s="18" t="s">
        <v>876</v>
      </c>
      <c r="AH3" s="18" t="s">
        <v>879</v>
      </c>
      <c r="AI3" s="18" t="s">
        <v>158</v>
      </c>
      <c r="AL3" s="18" t="s">
        <v>895</v>
      </c>
      <c r="AM3" s="18" t="s">
        <v>888</v>
      </c>
      <c r="AN3" s="18" t="s">
        <v>972</v>
      </c>
      <c r="AO3" s="18" t="s">
        <v>776</v>
      </c>
      <c r="AP3" s="18" t="s">
        <v>722</v>
      </c>
      <c r="AQ3" s="18" t="s">
        <v>1023</v>
      </c>
      <c r="AR3" s="18" t="s">
        <v>571</v>
      </c>
      <c r="AS3" s="18" t="s">
        <v>927</v>
      </c>
      <c r="AT3" s="18" t="s">
        <v>1077</v>
      </c>
      <c r="AU3" s="18">
        <v>2</v>
      </c>
      <c r="AV3" s="18" t="s">
        <v>751</v>
      </c>
      <c r="AW3" s="10" t="s">
        <v>1110</v>
      </c>
      <c r="AX3" s="57">
        <f>IF('3a'!F9&lt;&gt;"",'3a'!D9,0)</f>
        <v>0</v>
      </c>
      <c r="AY3" s="55" t="e">
        <f t="array" ref="AY3">INDEX(ProductUnSort, MATCH(SMALL(IF(ProductUnSort=0, "", IF(ISNUMBER(ProductUnSort), COUNTIF(ProductUnSort, "&lt;"&amp;ProductUnSort), COUNTIF(ProductUnSort, "&lt;"&amp;ProductUnSort)+SUM(IF(ISNUMBER(ProductUnSort), 1, 0))+1)), ROW()-ROW(ProductSortStart)+1), IF(ProductUnSort=0, "", IF(ISNUMBER(ProductUnSort), COUNTIF(ProductUnSort, "&lt;"&amp;ProductUnSort), COUNTIF(ProductUnSort, "&lt;"&amp;ProductUnSort)+SUM(IF(ISNUMBER(ProductUnSort), 1, 0))+1)), 0))</f>
        <v>#NUM!</v>
      </c>
      <c r="AZ3" s="58">
        <f>IF('2'!D10&lt;&gt;"",_xlfn.CONCAT("Facility #",'2'!C10,": ",'2'!D10),0)</f>
        <v>0</v>
      </c>
      <c r="BA3" s="59" t="e">
        <f t="array" ref="BA3">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B3" s="18" t="s">
        <v>932</v>
      </c>
      <c r="BC3" s="18" t="s">
        <v>951</v>
      </c>
      <c r="BD3" s="18" t="s">
        <v>568</v>
      </c>
      <c r="BE3" s="18" t="s">
        <v>128</v>
      </c>
      <c r="BF3" s="18" t="s">
        <v>129</v>
      </c>
      <c r="BG3" s="18" t="s">
        <v>130</v>
      </c>
      <c r="BH3" s="18" t="s">
        <v>131</v>
      </c>
      <c r="BI3" s="18" t="s">
        <v>132</v>
      </c>
      <c r="BJ3" s="18" t="s">
        <v>133</v>
      </c>
      <c r="BL3" s="18" t="s">
        <v>134</v>
      </c>
      <c r="BM3" s="18" t="s">
        <v>22</v>
      </c>
      <c r="BN3" s="175" t="s">
        <v>52</v>
      </c>
      <c r="BP3" s="18" t="s">
        <v>135</v>
      </c>
      <c r="BQ3" s="18" t="s">
        <v>128</v>
      </c>
      <c r="BR3" s="18" t="s">
        <v>136</v>
      </c>
      <c r="BU3"/>
      <c r="BV3"/>
      <c r="CJ3" s="7" t="s">
        <v>553</v>
      </c>
    </row>
    <row r="4" spans="1:88" ht="13.15" customHeight="1" x14ac:dyDescent="0.25">
      <c r="C4" s="18" t="s">
        <v>137</v>
      </c>
      <c r="D4" s="18" t="s">
        <v>125</v>
      </c>
      <c r="E4" s="18" t="s">
        <v>125</v>
      </c>
      <c r="F4" s="18" t="s">
        <v>138</v>
      </c>
      <c r="H4" s="18" t="s">
        <v>983</v>
      </c>
      <c r="J4" s="18" t="s">
        <v>1078</v>
      </c>
      <c r="K4" s="10" t="s">
        <v>1166</v>
      </c>
      <c r="L4" s="18" t="s">
        <v>1185</v>
      </c>
      <c r="N4" s="18" t="s">
        <v>1207</v>
      </c>
      <c r="O4" s="18" t="s">
        <v>549</v>
      </c>
      <c r="P4" s="18" t="s">
        <v>178</v>
      </c>
      <c r="Q4" s="18" t="str">
        <v>Logic ICs</v>
      </c>
      <c r="R4" s="39" t="s">
        <v>140</v>
      </c>
      <c r="S4" s="18" t="s">
        <v>102</v>
      </c>
      <c r="T4" s="18" t="s">
        <v>786</v>
      </c>
      <c r="U4" s="18" t="s">
        <v>792</v>
      </c>
      <c r="V4" s="18" t="s">
        <v>803</v>
      </c>
      <c r="W4" s="18" t="s">
        <v>807</v>
      </c>
      <c r="X4" s="18" t="s">
        <v>811</v>
      </c>
      <c r="Y4" s="18" t="s">
        <v>821</v>
      </c>
      <c r="Z4" s="18" t="s">
        <v>830</v>
      </c>
      <c r="AA4" s="18" t="s">
        <v>835</v>
      </c>
      <c r="AB4" s="18" t="s">
        <v>556</v>
      </c>
      <c r="AC4" s="18" t="s">
        <v>729</v>
      </c>
      <c r="AD4" s="18" t="s">
        <v>1135</v>
      </c>
      <c r="AE4" s="18" t="s">
        <v>996</v>
      </c>
      <c r="AF4" s="18" t="s">
        <v>998</v>
      </c>
      <c r="AG4" s="18" t="s">
        <v>124</v>
      </c>
      <c r="AH4" s="18" t="s">
        <v>880</v>
      </c>
      <c r="AI4" s="18" t="s">
        <v>556</v>
      </c>
      <c r="AL4" s="18" t="s">
        <v>896</v>
      </c>
      <c r="AN4" s="18" t="s">
        <v>971</v>
      </c>
      <c r="AO4" s="18" t="s">
        <v>777</v>
      </c>
      <c r="AP4" s="18" t="s">
        <v>779</v>
      </c>
      <c r="AQ4" s="18" t="s">
        <v>1025</v>
      </c>
      <c r="AR4" s="18" t="s">
        <v>924</v>
      </c>
      <c r="AS4" s="18" t="s">
        <v>929</v>
      </c>
      <c r="AT4" s="18" t="s">
        <v>1078</v>
      </c>
      <c r="AU4" s="18">
        <v>3</v>
      </c>
      <c r="AV4" s="18" t="s">
        <v>752</v>
      </c>
      <c r="AW4" s="10" t="s">
        <v>1111</v>
      </c>
      <c r="AX4" s="57">
        <f>IF('3a'!F10&lt;&gt;"",'3a'!D10,0)</f>
        <v>0</v>
      </c>
      <c r="AY4" s="55" t="e">
        <f t="array" ref="AY4">INDEX(ProductUnSort, MATCH(SMALL(IF(ProductUnSort=0, "", IF(ISNUMBER(ProductUnSort), COUNTIF(ProductUnSort, "&lt;"&amp;ProductUnSort), COUNTIF(ProductUnSort, "&lt;"&amp;ProductUnSort)+SUM(IF(ISNUMBER(ProductUnSort), 1, 0))+1)), ROW()-ROW(ProductSortStart)+1), IF(ProductUnSort=0, "", IF(ISNUMBER(ProductUnSort), COUNTIF(ProductUnSort, "&lt;"&amp;ProductUnSort), COUNTIF(ProductUnSort, "&lt;"&amp;ProductUnSort)+SUM(IF(ISNUMBER(ProductUnSort), 1, 0))+1)), 0))</f>
        <v>#NUM!</v>
      </c>
      <c r="AZ4" s="58">
        <f>IF('2'!D11&lt;&gt;"",_xlfn.CONCAT("Facility #",'2'!C11,": ",'2'!D11),0)</f>
        <v>0</v>
      </c>
      <c r="BA4" s="59" t="e">
        <f t="array" ref="BA4">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B4" s="18" t="s">
        <v>933</v>
      </c>
      <c r="BC4" s="18" t="s">
        <v>953</v>
      </c>
      <c r="BD4" s="18" t="s">
        <v>976</v>
      </c>
      <c r="BE4" s="18" t="s">
        <v>140</v>
      </c>
      <c r="BF4" s="18" t="s">
        <v>141</v>
      </c>
      <c r="BG4" s="18" t="s">
        <v>142</v>
      </c>
      <c r="BH4" s="18" t="s">
        <v>143</v>
      </c>
      <c r="BI4" s="18" t="s">
        <v>144</v>
      </c>
      <c r="BJ4" s="18" t="s">
        <v>145</v>
      </c>
      <c r="BL4" s="18" t="s">
        <v>146</v>
      </c>
      <c r="BM4" s="18" t="s">
        <v>22</v>
      </c>
      <c r="BN4" s="175" t="s">
        <v>53</v>
      </c>
      <c r="BP4" s="18" t="s">
        <v>147</v>
      </c>
      <c r="BQ4" s="18" t="s">
        <v>140</v>
      </c>
      <c r="BR4" s="18" t="s">
        <v>148</v>
      </c>
      <c r="BU4"/>
      <c r="BV4"/>
      <c r="CJ4" s="7" t="s">
        <v>274</v>
      </c>
    </row>
    <row r="5" spans="1:88" ht="13.15" customHeight="1" x14ac:dyDescent="0.25">
      <c r="C5" s="18" t="s">
        <v>151</v>
      </c>
      <c r="D5" s="18" t="s">
        <v>137</v>
      </c>
      <c r="E5" s="18" t="s">
        <v>137</v>
      </c>
      <c r="F5" s="18" t="s">
        <v>152</v>
      </c>
      <c r="H5" s="18" t="s">
        <v>1189</v>
      </c>
      <c r="K5" s="10" t="s">
        <v>124</v>
      </c>
      <c r="L5" s="18" t="s">
        <v>544</v>
      </c>
      <c r="N5" s="18" t="s">
        <v>1208</v>
      </c>
      <c r="O5" s="18" t="s">
        <v>550</v>
      </c>
      <c r="P5" s="18" t="s">
        <v>191</v>
      </c>
      <c r="Q5" s="18" t="str">
        <v>Memory ICs</v>
      </c>
      <c r="R5" s="39" t="s">
        <v>154</v>
      </c>
      <c r="S5" s="18" t="s">
        <v>150</v>
      </c>
      <c r="T5" s="18" t="s">
        <v>787</v>
      </c>
      <c r="U5" s="18" t="s">
        <v>798</v>
      </c>
      <c r="V5" s="18" t="s">
        <v>804</v>
      </c>
      <c r="W5" s="18" t="s">
        <v>808</v>
      </c>
      <c r="X5" s="18" t="s">
        <v>812</v>
      </c>
      <c r="Y5" s="18" t="s">
        <v>822</v>
      </c>
      <c r="Z5" s="18" t="s">
        <v>831</v>
      </c>
      <c r="AA5" s="18" t="s">
        <v>838</v>
      </c>
      <c r="AB5" s="18" t="s">
        <v>186</v>
      </c>
      <c r="AD5" s="18" t="s">
        <v>1136</v>
      </c>
      <c r="AE5" s="18" t="s">
        <v>995</v>
      </c>
      <c r="AF5" s="18" t="s">
        <v>954</v>
      </c>
      <c r="AH5" s="18" t="s">
        <v>881</v>
      </c>
      <c r="AI5" s="18" t="s">
        <v>186</v>
      </c>
      <c r="AL5" s="18" t="s">
        <v>856</v>
      </c>
      <c r="AN5" s="18" t="s">
        <v>970</v>
      </c>
      <c r="AO5" s="35" t="s">
        <v>955</v>
      </c>
      <c r="AP5" s="18" t="s">
        <v>780</v>
      </c>
      <c r="AQ5" s="18" t="s">
        <v>1268</v>
      </c>
      <c r="AS5" s="18" t="s">
        <v>946</v>
      </c>
      <c r="AU5" s="18">
        <v>4</v>
      </c>
      <c r="AV5" s="18" t="s">
        <v>753</v>
      </c>
      <c r="AW5" s="10" t="s">
        <v>1112</v>
      </c>
      <c r="AX5" s="57">
        <f>IF('3a'!F11&lt;&gt;"",'3a'!D11,0)</f>
        <v>0</v>
      </c>
      <c r="AY5" s="55" t="e">
        <f t="array" ref="AY5">INDEX(ProductUnSort, MATCH(SMALL(IF(ProductUnSort=0, "", IF(ISNUMBER(ProductUnSort), COUNTIF(ProductUnSort, "&lt;"&amp;ProductUnSort), COUNTIF(ProductUnSort, "&lt;"&amp;ProductUnSort)+SUM(IF(ISNUMBER(ProductUnSort), 1, 0))+1)), ROW()-ROW(ProductSortStart)+1), IF(ProductUnSort=0, "", IF(ISNUMBER(ProductUnSort), COUNTIF(ProductUnSort, "&lt;"&amp;ProductUnSort), COUNTIF(ProductUnSort, "&lt;"&amp;ProductUnSort)+SUM(IF(ISNUMBER(ProductUnSort), 1, 0))+1)), 0))</f>
        <v>#NUM!</v>
      </c>
      <c r="AZ5" s="58">
        <f>IF('2'!D12&lt;&gt;"",_xlfn.CONCAT("Facility #",'2'!C12,": ",'2'!D12),0)</f>
        <v>0</v>
      </c>
      <c r="BA5" s="59" t="e">
        <f t="array" ref="BA5">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B5" s="18" t="s">
        <v>934</v>
      </c>
      <c r="BC5" s="18" t="s">
        <v>952</v>
      </c>
      <c r="BE5" s="18" t="s">
        <v>154</v>
      </c>
      <c r="BF5" s="18" t="s">
        <v>155</v>
      </c>
      <c r="BG5" s="18" t="s">
        <v>156</v>
      </c>
      <c r="BH5" s="18" t="s">
        <v>157</v>
      </c>
      <c r="BI5" s="18" t="s">
        <v>158</v>
      </c>
      <c r="BJ5" s="18" t="s">
        <v>159</v>
      </c>
      <c r="BL5" s="18" t="s">
        <v>160</v>
      </c>
      <c r="BM5" s="18" t="s">
        <v>22</v>
      </c>
      <c r="BN5" s="175" t="s">
        <v>54</v>
      </c>
      <c r="BP5" s="18" t="s">
        <v>161</v>
      </c>
      <c r="BQ5" s="18" t="s">
        <v>154</v>
      </c>
      <c r="BR5" s="18" t="s">
        <v>162</v>
      </c>
      <c r="BU5"/>
      <c r="BV5"/>
      <c r="CJ5" s="7" t="s">
        <v>280</v>
      </c>
    </row>
    <row r="6" spans="1:88" ht="15" x14ac:dyDescent="0.25">
      <c r="C6" s="18" t="s">
        <v>164</v>
      </c>
      <c r="D6" s="18" t="s">
        <v>151</v>
      </c>
      <c r="E6" s="18" t="s">
        <v>151</v>
      </c>
      <c r="F6" s="18" t="s">
        <v>165</v>
      </c>
      <c r="H6" s="18" t="s">
        <v>1083</v>
      </c>
      <c r="K6" s="10"/>
      <c r="N6" s="65" t="s">
        <v>1201</v>
      </c>
      <c r="P6" s="18" t="s">
        <v>203</v>
      </c>
      <c r="Q6" s="18" t="str">
        <v>ASICs</v>
      </c>
      <c r="R6" s="39" t="s">
        <v>167</v>
      </c>
      <c r="S6" s="18" t="s">
        <v>105</v>
      </c>
      <c r="T6" s="18" t="s">
        <v>788</v>
      </c>
      <c r="U6" s="18" t="s">
        <v>799</v>
      </c>
      <c r="V6" s="18" t="s">
        <v>1265</v>
      </c>
      <c r="W6" s="18" t="s">
        <v>809</v>
      </c>
      <c r="X6" s="18" t="s">
        <v>813</v>
      </c>
      <c r="Y6" s="18" t="s">
        <v>823</v>
      </c>
      <c r="Z6" s="18" t="s">
        <v>832</v>
      </c>
      <c r="AA6" s="18" t="s">
        <v>839</v>
      </c>
      <c r="AB6" s="18" t="s">
        <v>555</v>
      </c>
      <c r="AD6" s="18" t="s">
        <v>844</v>
      </c>
      <c r="AE6" s="18" t="s">
        <v>984</v>
      </c>
      <c r="AF6" s="18" t="s">
        <v>1138</v>
      </c>
      <c r="AH6" s="18" t="s">
        <v>882</v>
      </c>
      <c r="AI6" s="18" t="s">
        <v>555</v>
      </c>
      <c r="AL6" s="18" t="s">
        <v>897</v>
      </c>
      <c r="AN6" s="18" t="s">
        <v>987</v>
      </c>
      <c r="AO6" s="18" t="s">
        <v>778</v>
      </c>
      <c r="AP6" s="18" t="s">
        <v>906</v>
      </c>
      <c r="AQ6" s="18" t="s">
        <v>1269</v>
      </c>
      <c r="AU6" s="18">
        <v>5</v>
      </c>
      <c r="AV6" s="18" t="s">
        <v>754</v>
      </c>
      <c r="AW6" s="10" t="s">
        <v>1113</v>
      </c>
      <c r="AX6" s="57">
        <f>IF('3a'!F12&lt;&gt;"",'3a'!D12,0)</f>
        <v>0</v>
      </c>
      <c r="AY6" s="55" t="e">
        <f t="array" ref="AY6">INDEX(ProductUnSort, MATCH(SMALL(IF(ProductUnSort=0, "", IF(ISNUMBER(ProductUnSort), COUNTIF(ProductUnSort, "&lt;"&amp;ProductUnSort), COUNTIF(ProductUnSort, "&lt;"&amp;ProductUnSort)+SUM(IF(ISNUMBER(ProductUnSort), 1, 0))+1)), ROW()-ROW(ProductSortStart)+1), IF(ProductUnSort=0, "", IF(ISNUMBER(ProductUnSort), COUNTIF(ProductUnSort, "&lt;"&amp;ProductUnSort), COUNTIF(ProductUnSort, "&lt;"&amp;ProductUnSort)+SUM(IF(ISNUMBER(ProductUnSort), 1, 0))+1)), 0))</f>
        <v>#NUM!</v>
      </c>
      <c r="AZ6" s="58">
        <f>IF('2'!D13&lt;&gt;"",_xlfn.CONCAT("Facility #",'2'!C13,": ",'2'!D13),0)</f>
        <v>0</v>
      </c>
      <c r="BA6" s="59" t="e">
        <f t="array" ref="BA6">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B6" s="18" t="s">
        <v>935</v>
      </c>
      <c r="BE6" s="18" t="s">
        <v>167</v>
      </c>
      <c r="BF6" s="18" t="s">
        <v>168</v>
      </c>
      <c r="BG6" s="18" t="s">
        <v>169</v>
      </c>
      <c r="BH6" s="18" t="s">
        <v>170</v>
      </c>
      <c r="BI6" s="18" t="s">
        <v>171</v>
      </c>
      <c r="BJ6" s="18" t="s">
        <v>172</v>
      </c>
      <c r="BL6" s="18" t="s">
        <v>173</v>
      </c>
      <c r="BM6" s="18" t="s">
        <v>22</v>
      </c>
      <c r="BN6" s="175" t="s">
        <v>55</v>
      </c>
      <c r="BP6" s="18" t="s">
        <v>174</v>
      </c>
      <c r="BQ6" s="18" t="s">
        <v>167</v>
      </c>
      <c r="BR6" s="18" t="s">
        <v>175</v>
      </c>
      <c r="BU6"/>
      <c r="BV6"/>
      <c r="CJ6" s="7" t="s">
        <v>285</v>
      </c>
    </row>
    <row r="7" spans="1:88" ht="14.45" customHeight="1" x14ac:dyDescent="0.25">
      <c r="C7" s="18" t="s">
        <v>179</v>
      </c>
      <c r="D7" s="18" t="s">
        <v>164</v>
      </c>
      <c r="E7" s="18" t="s">
        <v>164</v>
      </c>
      <c r="F7" s="18" t="s">
        <v>180</v>
      </c>
      <c r="H7" s="18" t="s">
        <v>1184</v>
      </c>
      <c r="N7" s="41" t="s">
        <v>1202</v>
      </c>
      <c r="P7" s="18" t="s">
        <v>100</v>
      </c>
      <c r="Q7" s="18" t="str">
        <v>Discretes</v>
      </c>
      <c r="R7" s="39" t="s">
        <v>182</v>
      </c>
      <c r="S7" s="18" t="s">
        <v>178</v>
      </c>
      <c r="T7" s="18" t="s">
        <v>789</v>
      </c>
      <c r="U7" s="18" t="s">
        <v>800</v>
      </c>
      <c r="X7" s="18" t="s">
        <v>814</v>
      </c>
      <c r="Y7" s="18" t="s">
        <v>824</v>
      </c>
      <c r="Z7" s="18" t="s">
        <v>833</v>
      </c>
      <c r="AA7" s="18" t="s">
        <v>840</v>
      </c>
      <c r="AB7" s="18" t="s">
        <v>731</v>
      </c>
      <c r="AD7" s="18" t="s">
        <v>845</v>
      </c>
      <c r="AE7" s="18" t="s">
        <v>985</v>
      </c>
      <c r="AF7" s="18" t="s">
        <v>711</v>
      </c>
      <c r="AH7" s="18" t="s">
        <v>883</v>
      </c>
      <c r="AI7" s="18" t="s">
        <v>731</v>
      </c>
      <c r="AL7" s="18" t="s">
        <v>857</v>
      </c>
      <c r="AO7" s="18" t="s">
        <v>945</v>
      </c>
      <c r="AV7" t="s">
        <v>755</v>
      </c>
      <c r="AW7"/>
      <c r="AX7" s="57">
        <f>IF('3a'!F13&lt;&gt;"",'3a'!D13,0)</f>
        <v>0</v>
      </c>
      <c r="AY7" s="55" t="e">
        <f t="array" ref="AY7">INDEX(ProductUnSort, MATCH(SMALL(IF(ProductUnSort=0, "", IF(ISNUMBER(ProductUnSort), COUNTIF(ProductUnSort, "&lt;"&amp;ProductUnSort), COUNTIF(ProductUnSort, "&lt;"&amp;ProductUnSort)+SUM(IF(ISNUMBER(ProductUnSort), 1, 0))+1)), ROW()-ROW(ProductSortStart)+1), IF(ProductUnSort=0, "", IF(ISNUMBER(ProductUnSort), COUNTIF(ProductUnSort, "&lt;"&amp;ProductUnSort), COUNTIF(ProductUnSort, "&lt;"&amp;ProductUnSort)+SUM(IF(ISNUMBER(ProductUnSort), 1, 0))+1)), 0))</f>
        <v>#NUM!</v>
      </c>
      <c r="AZ7" s="58">
        <f>IF('2'!D14&lt;&gt;"",_xlfn.CONCAT("Facility #",'2'!C14,": ",'2'!D14),0)</f>
        <v>0</v>
      </c>
      <c r="BA7" s="59" t="e">
        <f t="array" ref="BA7">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B7" s="18" t="s">
        <v>936</v>
      </c>
      <c r="BE7" s="18" t="s">
        <v>182</v>
      </c>
      <c r="BF7" s="18" t="s">
        <v>183</v>
      </c>
      <c r="BG7" s="18" t="s">
        <v>184</v>
      </c>
      <c r="BH7" s="18" t="s">
        <v>185</v>
      </c>
      <c r="BI7" s="18" t="s">
        <v>186</v>
      </c>
      <c r="BJ7" s="18" t="s">
        <v>187</v>
      </c>
      <c r="BL7" s="18" t="s">
        <v>188</v>
      </c>
      <c r="BM7" s="18" t="s">
        <v>22</v>
      </c>
      <c r="BN7" s="175" t="s">
        <v>56</v>
      </c>
      <c r="BP7" s="18" t="s">
        <v>189</v>
      </c>
      <c r="BQ7" s="18" t="s">
        <v>182</v>
      </c>
      <c r="BU7"/>
      <c r="BV7"/>
      <c r="CJ7" s="7" t="s">
        <v>176</v>
      </c>
    </row>
    <row r="8" spans="1:88" ht="13.15" customHeight="1" x14ac:dyDescent="0.25">
      <c r="C8" s="18" t="s">
        <v>192</v>
      </c>
      <c r="D8" s="18" t="s">
        <v>179</v>
      </c>
      <c r="E8" s="18" t="s">
        <v>179</v>
      </c>
      <c r="F8" s="18" t="s">
        <v>193</v>
      </c>
      <c r="H8" s="18" t="s">
        <v>1190</v>
      </c>
      <c r="N8" s="41" t="s">
        <v>1203</v>
      </c>
      <c r="P8" s="18" t="s">
        <v>101</v>
      </c>
      <c r="Q8" s="18" t="str">
        <v>Optoelectronics</v>
      </c>
      <c r="R8" s="39" t="s">
        <v>195</v>
      </c>
      <c r="S8" s="18" t="s">
        <v>191</v>
      </c>
      <c r="U8" s="18" t="s">
        <v>793</v>
      </c>
      <c r="X8" s="18" t="s">
        <v>815</v>
      </c>
      <c r="Z8" s="18" t="s">
        <v>834</v>
      </c>
      <c r="AB8" s="18" t="s">
        <v>732</v>
      </c>
      <c r="AD8" s="18" t="s">
        <v>1137</v>
      </c>
      <c r="AE8" s="18" t="s">
        <v>986</v>
      </c>
      <c r="AF8" s="18" t="s">
        <v>1051</v>
      </c>
      <c r="AH8" s="18" t="s">
        <v>884</v>
      </c>
      <c r="AI8" s="18" t="s">
        <v>732</v>
      </c>
      <c r="AL8" s="18" t="s">
        <v>898</v>
      </c>
      <c r="AO8" s="18"/>
      <c r="AX8" s="57">
        <f>IF('3a'!F14&lt;&gt;"",'3a'!D14,0)</f>
        <v>0</v>
      </c>
      <c r="AY8" s="55" t="e">
        <f t="array" ref="AY8">INDEX(ProductUnSort, MATCH(SMALL(IF(ProductUnSort=0, "", IF(ISNUMBER(ProductUnSort), COUNTIF(ProductUnSort, "&lt;"&amp;ProductUnSort), COUNTIF(ProductUnSort, "&lt;"&amp;ProductUnSort)+SUM(IF(ISNUMBER(ProductUnSort), 1, 0))+1)), ROW()-ROW(ProductSortStart)+1), IF(ProductUnSort=0, "", IF(ISNUMBER(ProductUnSort), COUNTIF(ProductUnSort, "&lt;"&amp;ProductUnSort), COUNTIF(ProductUnSort, "&lt;"&amp;ProductUnSort)+SUM(IF(ISNUMBER(ProductUnSort), 1, 0))+1)), 0))</f>
        <v>#NUM!</v>
      </c>
      <c r="AZ8" s="58">
        <f>IF('2'!D15&lt;&gt;"",_xlfn.CONCAT("Facility #",'2'!C15,": ",'2'!D15),0)</f>
        <v>0</v>
      </c>
      <c r="BA8" s="59" t="e">
        <f t="array" ref="BA8">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B8" s="18" t="s">
        <v>945</v>
      </c>
      <c r="BE8" s="18" t="s">
        <v>195</v>
      </c>
      <c r="BF8" s="18" t="s">
        <v>196</v>
      </c>
      <c r="BG8" s="18" t="s">
        <v>197</v>
      </c>
      <c r="BH8" s="18" t="s">
        <v>198</v>
      </c>
      <c r="BI8" s="18" t="s">
        <v>199</v>
      </c>
      <c r="BJ8" s="18" t="s">
        <v>200</v>
      </c>
      <c r="BL8" s="18" t="s">
        <v>201</v>
      </c>
      <c r="BM8" s="18" t="s">
        <v>22</v>
      </c>
      <c r="BN8" s="176" t="s">
        <v>945</v>
      </c>
      <c r="BP8" s="18" t="s">
        <v>202</v>
      </c>
      <c r="BQ8" s="18" t="s">
        <v>195</v>
      </c>
      <c r="BU8"/>
      <c r="BV8"/>
      <c r="CJ8" s="7" t="s">
        <v>190</v>
      </c>
    </row>
    <row r="9" spans="1:88" ht="13.9" customHeight="1" x14ac:dyDescent="0.25">
      <c r="C9" s="18" t="s">
        <v>204</v>
      </c>
      <c r="D9" s="18" t="s">
        <v>192</v>
      </c>
      <c r="E9" s="18" t="s">
        <v>192</v>
      </c>
      <c r="F9" s="18" t="s">
        <v>205</v>
      </c>
      <c r="H9" s="18" t="s">
        <v>1183</v>
      </c>
      <c r="N9" s="41" t="s">
        <v>1204</v>
      </c>
      <c r="P9" s="18" t="s">
        <v>102</v>
      </c>
      <c r="Q9" s="18" t="str">
        <v>Sensors &amp; Actuators</v>
      </c>
      <c r="R9" s="39" t="s">
        <v>207</v>
      </c>
      <c r="S9" s="18" t="s">
        <v>203</v>
      </c>
      <c r="U9" s="18" t="s">
        <v>794</v>
      </c>
      <c r="X9" s="18" t="s">
        <v>816</v>
      </c>
      <c r="Z9" s="18" t="s">
        <v>815</v>
      </c>
      <c r="AB9" s="18" t="s">
        <v>733</v>
      </c>
      <c r="AD9" s="18" t="s">
        <v>945</v>
      </c>
      <c r="AF9" s="18" t="s">
        <v>945</v>
      </c>
      <c r="AI9" s="18" t="s">
        <v>733</v>
      </c>
      <c r="AL9" s="18" t="s">
        <v>858</v>
      </c>
      <c r="AO9" s="18"/>
      <c r="AX9" s="57">
        <f>IF('3a'!F15&lt;&gt;"",'3a'!D15,0)</f>
        <v>0</v>
      </c>
      <c r="AY9" s="55" t="e">
        <f t="array" ref="AY9">INDEX(ProductUnSort, MATCH(SMALL(IF(ProductUnSort=0, "", IF(ISNUMBER(ProductUnSort), COUNTIF(ProductUnSort, "&lt;"&amp;ProductUnSort), COUNTIF(ProductUnSort, "&lt;"&amp;ProductUnSort)+SUM(IF(ISNUMBER(ProductUnSort), 1, 0))+1)), ROW()-ROW(ProductSortStart)+1), IF(ProductUnSort=0, "", IF(ISNUMBER(ProductUnSort), COUNTIF(ProductUnSort, "&lt;"&amp;ProductUnSort), COUNTIF(ProductUnSort, "&lt;"&amp;ProductUnSort)+SUM(IF(ISNUMBER(ProductUnSort), 1, 0))+1)), 0))</f>
        <v>#NUM!</v>
      </c>
      <c r="AZ9" s="58">
        <f>IF('2'!D16&lt;&gt;"",_xlfn.CONCAT("Facility #",'2'!C16,": ",'2'!D16),0)</f>
        <v>0</v>
      </c>
      <c r="BA9" s="59" t="e">
        <f t="array" ref="BA9">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B9" s="18" t="s">
        <v>937</v>
      </c>
      <c r="BE9" s="18" t="s">
        <v>207</v>
      </c>
      <c r="BF9" s="18" t="s">
        <v>208</v>
      </c>
      <c r="BG9" s="18" t="s">
        <v>209</v>
      </c>
      <c r="BH9" s="18" t="s">
        <v>210</v>
      </c>
      <c r="BI9" s="18" t="s">
        <v>211</v>
      </c>
      <c r="BJ9" s="18" t="s">
        <v>212</v>
      </c>
      <c r="BL9" s="18" t="s">
        <v>213</v>
      </c>
      <c r="BM9" s="18" t="s">
        <v>22</v>
      </c>
      <c r="BP9" s="18" t="s">
        <v>214</v>
      </c>
      <c r="BQ9" s="18" t="s">
        <v>207</v>
      </c>
      <c r="BU9"/>
      <c r="BV9"/>
      <c r="CJ9" s="7" t="s">
        <v>121</v>
      </c>
    </row>
    <row r="10" spans="1:88" ht="13.9" customHeight="1" x14ac:dyDescent="0.25">
      <c r="C10" s="18" t="s">
        <v>215</v>
      </c>
      <c r="D10" s="18" t="s">
        <v>204</v>
      </c>
      <c r="E10" s="18" t="s">
        <v>204</v>
      </c>
      <c r="F10" s="18" t="s">
        <v>216</v>
      </c>
      <c r="H10" s="18" t="s">
        <v>27</v>
      </c>
      <c r="N10" s="41" t="s">
        <v>1200</v>
      </c>
      <c r="P10" s="18" t="s">
        <v>565</v>
      </c>
      <c r="Q10" s="18" t="str">
        <v>PCBs</v>
      </c>
      <c r="R10" s="39" t="s">
        <v>218</v>
      </c>
      <c r="U10" s="18" t="s">
        <v>795</v>
      </c>
      <c r="X10" s="18" t="s">
        <v>145</v>
      </c>
      <c r="Z10" s="18" t="s">
        <v>826</v>
      </c>
      <c r="AB10" s="18" t="s">
        <v>734</v>
      </c>
      <c r="AI10" s="18" t="s">
        <v>734</v>
      </c>
      <c r="AL10" s="18" t="s">
        <v>859</v>
      </c>
      <c r="AO10" s="18"/>
      <c r="AX10" s="57">
        <f>IF('3a'!F16&lt;&gt;"",'3a'!D16,0)</f>
        <v>0</v>
      </c>
      <c r="AY10" s="55" t="e">
        <f t="array" ref="AY10">INDEX(ProductUnSort, MATCH(SMALL(IF(ProductUnSort=0, "", IF(ISNUMBER(ProductUnSort), COUNTIF(ProductUnSort, "&lt;"&amp;ProductUnSort), COUNTIF(ProductUnSort, "&lt;"&amp;ProductUnSort)+SUM(IF(ISNUMBER(ProductUnSort), 1, 0))+1)), ROW()-ROW(ProductSortStart)+1), IF(ProductUnSort=0, "", IF(ISNUMBER(ProductUnSort), COUNTIF(ProductUnSort, "&lt;"&amp;ProductUnSort), COUNTIF(ProductUnSort, "&lt;"&amp;ProductUnSort)+SUM(IF(ISNUMBER(ProductUnSort), 1, 0))+1)), 0))</f>
        <v>#NUM!</v>
      </c>
      <c r="AZ10" s="58">
        <f>IF('2'!D17&lt;&gt;"",_xlfn.CONCAT("Facility #",'2'!C17,": ",'2'!D17),0)</f>
        <v>0</v>
      </c>
      <c r="BA10" s="59" t="e">
        <f t="array" ref="BA10">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E10" s="18" t="s">
        <v>218</v>
      </c>
      <c r="BF10" s="18" t="s">
        <v>219</v>
      </c>
      <c r="BH10" s="18" t="s">
        <v>220</v>
      </c>
      <c r="BI10" s="18" t="s">
        <v>221</v>
      </c>
      <c r="BJ10" s="18" t="s">
        <v>222</v>
      </c>
      <c r="BL10" s="18" t="s">
        <v>223</v>
      </c>
      <c r="BM10" s="18" t="s">
        <v>22</v>
      </c>
      <c r="BP10" s="18" t="s">
        <v>224</v>
      </c>
      <c r="BQ10" s="18" t="s">
        <v>218</v>
      </c>
      <c r="BU10"/>
      <c r="BV10"/>
      <c r="CJ10" s="7" t="s">
        <v>122</v>
      </c>
    </row>
    <row r="11" spans="1:88" ht="13.9" customHeight="1" x14ac:dyDescent="0.25">
      <c r="C11" s="18" t="s">
        <v>225</v>
      </c>
      <c r="D11" s="18" t="s">
        <v>215</v>
      </c>
      <c r="E11" s="18" t="s">
        <v>215</v>
      </c>
      <c r="F11" s="18" t="s">
        <v>226</v>
      </c>
      <c r="H11" s="18" t="s">
        <v>546</v>
      </c>
      <c r="P11" s="18" t="s">
        <v>566</v>
      </c>
      <c r="Q11" s="18" t="str">
        <v>Material Inputs</v>
      </c>
      <c r="R11" s="39" t="s">
        <v>227</v>
      </c>
      <c r="U11" s="18" t="s">
        <v>796</v>
      </c>
      <c r="X11" s="18" t="s">
        <v>130</v>
      </c>
      <c r="Z11" s="18" t="s">
        <v>827</v>
      </c>
      <c r="AB11" s="18" t="s">
        <v>735</v>
      </c>
      <c r="AI11" s="18" t="s">
        <v>735</v>
      </c>
      <c r="AL11" s="18" t="s">
        <v>860</v>
      </c>
      <c r="AO11" s="18"/>
      <c r="AX11" s="57">
        <f>IF('3a'!F17&lt;&gt;"",'3a'!D17,0)</f>
        <v>0</v>
      </c>
      <c r="AY11" s="55" t="e">
        <f t="array" ref="AY11">INDEX(ProductUnSort, MATCH(SMALL(IF(ProductUnSort=0, "", IF(ISNUMBER(ProductUnSort), COUNTIF(ProductUnSort, "&lt;"&amp;ProductUnSort), COUNTIF(ProductUnSort, "&lt;"&amp;ProductUnSort)+SUM(IF(ISNUMBER(ProductUnSort), 1, 0))+1)), ROW()-ROW(ProductSortStart)+1), IF(ProductUnSort=0, "", IF(ISNUMBER(ProductUnSort), COUNTIF(ProductUnSort, "&lt;"&amp;ProductUnSort), COUNTIF(ProductUnSort, "&lt;"&amp;ProductUnSort)+SUM(IF(ISNUMBER(ProductUnSort), 1, 0))+1)), 0))</f>
        <v>#NUM!</v>
      </c>
      <c r="AZ11" s="58">
        <f>IF('2'!D18&lt;&gt;"",_xlfn.CONCAT("Facility #",'2'!C18,": ",'2'!D18),0)</f>
        <v>0</v>
      </c>
      <c r="BA11" s="59" t="e">
        <f t="array" ref="BA11">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E11" s="18" t="s">
        <v>227</v>
      </c>
      <c r="BF11" s="18" t="s">
        <v>228</v>
      </c>
      <c r="BH11" s="18" t="s">
        <v>229</v>
      </c>
      <c r="BI11" s="18" t="s">
        <v>230</v>
      </c>
      <c r="BJ11" s="18" t="s">
        <v>231</v>
      </c>
      <c r="BL11" s="18" t="s">
        <v>28</v>
      </c>
      <c r="BP11" s="18" t="s">
        <v>217</v>
      </c>
      <c r="BQ11" s="18" t="s">
        <v>227</v>
      </c>
      <c r="BU11"/>
      <c r="BV11"/>
      <c r="CJ11" s="7" t="s">
        <v>123</v>
      </c>
    </row>
    <row r="12" spans="1:88" ht="13.15" customHeight="1" x14ac:dyDescent="0.25">
      <c r="C12" s="18" t="s">
        <v>232</v>
      </c>
      <c r="D12" s="18" t="s">
        <v>225</v>
      </c>
      <c r="E12" s="18" t="s">
        <v>225</v>
      </c>
      <c r="F12" s="18" t="s">
        <v>233</v>
      </c>
      <c r="H12" s="18" t="s">
        <v>1142</v>
      </c>
      <c r="P12" s="18" t="s">
        <v>545</v>
      </c>
      <c r="Q12" s="18" t="str">
        <v>Equipment/Tooling</v>
      </c>
      <c r="R12" s="39" t="s">
        <v>234</v>
      </c>
      <c r="U12" s="18" t="s">
        <v>797</v>
      </c>
      <c r="X12" s="18" t="s">
        <v>817</v>
      </c>
      <c r="Z12" s="18" t="s">
        <v>130</v>
      </c>
      <c r="AB12" s="18" t="s">
        <v>736</v>
      </c>
      <c r="AI12" s="18" t="s">
        <v>736</v>
      </c>
      <c r="AL12" s="18" t="s">
        <v>863</v>
      </c>
      <c r="AO12" s="18"/>
      <c r="AX12" s="57">
        <f>IF('3a'!F18&lt;&gt;"",'3a'!D18,0)</f>
        <v>0</v>
      </c>
      <c r="AY12" s="55" t="e">
        <f t="array" ref="AY12">INDEX(ProductUnSort, MATCH(SMALL(IF(ProductUnSort=0, "", IF(ISNUMBER(ProductUnSort), COUNTIF(ProductUnSort, "&lt;"&amp;ProductUnSort), COUNTIF(ProductUnSort, "&lt;"&amp;ProductUnSort)+SUM(IF(ISNUMBER(ProductUnSort), 1, 0))+1)), ROW()-ROW(ProductSortStart)+1), IF(ProductUnSort=0, "", IF(ISNUMBER(ProductUnSort), COUNTIF(ProductUnSort, "&lt;"&amp;ProductUnSort), COUNTIF(ProductUnSort, "&lt;"&amp;ProductUnSort)+SUM(IF(ISNUMBER(ProductUnSort), 1, 0))+1)), 0))</f>
        <v>#NUM!</v>
      </c>
      <c r="AZ12" s="58">
        <f>IF('2'!D19&lt;&gt;"",_xlfn.CONCAT("Facility #",'2'!C19,": ",'2'!D19),0)</f>
        <v>0</v>
      </c>
      <c r="BA12" s="59" t="e">
        <f t="array" ref="BA12">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E12" s="18" t="s">
        <v>234</v>
      </c>
      <c r="BF12" s="18" t="s">
        <v>235</v>
      </c>
      <c r="BH12" s="18" t="s">
        <v>236</v>
      </c>
      <c r="BI12" s="18" t="s">
        <v>237</v>
      </c>
      <c r="BJ12" s="18" t="s">
        <v>156</v>
      </c>
      <c r="BM12" s="18" t="s">
        <v>22</v>
      </c>
      <c r="BP12" s="18" t="s">
        <v>206</v>
      </c>
      <c r="BQ12" s="18" t="s">
        <v>234</v>
      </c>
      <c r="BU12"/>
      <c r="BV12"/>
      <c r="CJ12" s="7" t="s">
        <v>310</v>
      </c>
    </row>
    <row r="13" spans="1:88" ht="13.15" customHeight="1" x14ac:dyDescent="0.2">
      <c r="C13" s="18" t="s">
        <v>238</v>
      </c>
      <c r="D13" s="18" t="s">
        <v>232</v>
      </c>
      <c r="E13" s="18" t="s">
        <v>232</v>
      </c>
      <c r="F13" s="18" t="s">
        <v>239</v>
      </c>
      <c r="H13" s="18" t="s">
        <v>28</v>
      </c>
      <c r="P13" s="18" t="s">
        <v>567</v>
      </c>
      <c r="Q13" s="18" t="str">
        <v>Intermediate/End Product</v>
      </c>
      <c r="R13" s="39" t="s">
        <v>240</v>
      </c>
      <c r="Z13" s="18" t="s">
        <v>828</v>
      </c>
      <c r="AB13" s="18" t="s">
        <v>737</v>
      </c>
      <c r="AI13" s="18" t="s">
        <v>737</v>
      </c>
      <c r="AL13" s="18" t="s">
        <v>899</v>
      </c>
      <c r="AO13" s="18"/>
      <c r="AX13" s="57">
        <f>IF(AND('3a'!F19&lt;&gt;"",'3a'!E19&lt;&gt;"(Specify Here)"),_xlfn.CONCAT("Other: ",'3a'!E19),0)</f>
        <v>0</v>
      </c>
      <c r="AY13" s="55" t="e">
        <f t="array" ref="AY13">INDEX(ProductUnSort, MATCH(SMALL(IF(ProductUnSort=0, "", IF(ISNUMBER(ProductUnSort), COUNTIF(ProductUnSort, "&lt;"&amp;ProductUnSort), COUNTIF(ProductUnSort, "&lt;"&amp;ProductUnSort)+SUM(IF(ISNUMBER(ProductUnSort), 1, 0))+1)), ROW()-ROW(ProductSortStart)+1), IF(ProductUnSort=0, "", IF(ISNUMBER(ProductUnSort), COUNTIF(ProductUnSort, "&lt;"&amp;ProductUnSort), COUNTIF(ProductUnSort, "&lt;"&amp;ProductUnSort)+SUM(IF(ISNUMBER(ProductUnSort), 1, 0))+1)), 0))</f>
        <v>#NUM!</v>
      </c>
      <c r="AZ13" s="58">
        <f>IF('2'!D20&lt;&gt;"",_xlfn.CONCAT("Facility #",'2'!C20,": ",'2'!D20),0)</f>
        <v>0</v>
      </c>
      <c r="BA13" s="59" t="e">
        <f t="array" ref="BA13">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E13" s="18" t="s">
        <v>240</v>
      </c>
      <c r="BF13" s="18" t="s">
        <v>241</v>
      </c>
      <c r="BH13" s="18" t="s">
        <v>242</v>
      </c>
      <c r="BI13" s="18" t="s">
        <v>243</v>
      </c>
      <c r="BJ13" s="18" t="s">
        <v>244</v>
      </c>
      <c r="BP13" s="18" t="s">
        <v>194</v>
      </c>
      <c r="BQ13" s="18" t="s">
        <v>240</v>
      </c>
      <c r="CJ13" s="7" t="s">
        <v>149</v>
      </c>
    </row>
    <row r="14" spans="1:88" ht="13.15" customHeight="1" x14ac:dyDescent="0.2">
      <c r="C14" s="18" t="s">
        <v>245</v>
      </c>
      <c r="D14" s="18" t="s">
        <v>238</v>
      </c>
      <c r="E14" s="18" t="s">
        <v>238</v>
      </c>
      <c r="F14" s="18" t="s">
        <v>246</v>
      </c>
      <c r="P14" s="18" t="s">
        <v>1004</v>
      </c>
      <c r="Q14" s="18" t="str">
        <v>Test and Design Verification</v>
      </c>
      <c r="R14" s="39" t="s">
        <v>247</v>
      </c>
      <c r="AB14" s="18" t="s">
        <v>738</v>
      </c>
      <c r="AI14" s="18" t="s">
        <v>738</v>
      </c>
      <c r="AL14" s="18" t="s">
        <v>900</v>
      </c>
      <c r="AO14" s="18"/>
      <c r="AY14" s="55" t="e">
        <f t="array" ref="AY14">INDEX(ProductUnSort, MATCH(SMALL(IF(ProductUnSort=0, "", IF(ISNUMBER(ProductUnSort), COUNTIF(ProductUnSort, "&lt;"&amp;ProductUnSort), COUNTIF(ProductUnSort, "&lt;"&amp;ProductUnSort)+SUM(IF(ISNUMBER(ProductUnSort), 1, 0))+1)), ROW()-ROW(ProductSortStart)+1), IF(ProductUnSort=0, "", IF(ISNUMBER(ProductUnSort), COUNTIF(ProductUnSort, "&lt;"&amp;ProductUnSort), COUNTIF(ProductUnSort, "&lt;"&amp;ProductUnSort)+SUM(IF(ISNUMBER(ProductUnSort), 1, 0))+1)), 0))</f>
        <v>#NUM!</v>
      </c>
      <c r="AZ14" s="58">
        <f>IF('2'!D21&lt;&gt;"",_xlfn.CONCAT("Facility #",'2'!C21,": ",'2'!D21),0)</f>
        <v>0</v>
      </c>
      <c r="BA14" s="59" t="e">
        <f t="array" ref="BA14">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E14" s="18" t="s">
        <v>247</v>
      </c>
      <c r="BF14" s="18" t="s">
        <v>248</v>
      </c>
      <c r="BH14" s="18" t="s">
        <v>249</v>
      </c>
      <c r="BI14" s="18" t="s">
        <v>250</v>
      </c>
      <c r="BJ14" s="18" t="s">
        <v>251</v>
      </c>
      <c r="BP14" s="18" t="s">
        <v>181</v>
      </c>
      <c r="BQ14" s="18" t="s">
        <v>247</v>
      </c>
      <c r="CJ14" s="7" t="s">
        <v>163</v>
      </c>
    </row>
    <row r="15" spans="1:88" ht="13.15" customHeight="1" x14ac:dyDescent="0.2">
      <c r="C15" s="18" t="s">
        <v>252</v>
      </c>
      <c r="D15" s="18" t="s">
        <v>245</v>
      </c>
      <c r="E15" s="18" t="s">
        <v>245</v>
      </c>
      <c r="F15" s="18" t="s">
        <v>253</v>
      </c>
      <c r="P15" s="18" t="s">
        <v>1057</v>
      </c>
      <c r="Q15" s="18" t="str">
        <v>Packaging</v>
      </c>
      <c r="R15" s="18" t="s">
        <v>945</v>
      </c>
      <c r="AB15" s="18" t="s">
        <v>558</v>
      </c>
      <c r="AI15" s="18" t="s">
        <v>558</v>
      </c>
      <c r="AL15" s="18" t="s">
        <v>901</v>
      </c>
      <c r="AO15" s="18"/>
      <c r="AX15" s="439"/>
      <c r="AY15" s="55" t="e">
        <f t="array" ref="AY15">INDEX(ProductUnSort, MATCH(SMALL(IF(ProductUnSort=0, "", IF(ISNUMBER(ProductUnSort), COUNTIF(ProductUnSort, "&lt;"&amp;ProductUnSort), COUNTIF(ProductUnSort, "&lt;"&amp;ProductUnSort)+SUM(IF(ISNUMBER(ProductUnSort), 1, 0))+1)), ROW()-ROW(ProductSortStart)+1), IF(ProductUnSort=0, "", IF(ISNUMBER(ProductUnSort), COUNTIF(ProductUnSort, "&lt;"&amp;ProductUnSort), COUNTIF(ProductUnSort, "&lt;"&amp;ProductUnSort)+SUM(IF(ISNUMBER(ProductUnSort), 1, 0))+1)), 0))</f>
        <v>#NUM!</v>
      </c>
      <c r="AZ15" s="58">
        <f>IF('2'!D22&lt;&gt;"",_xlfn.CONCAT("Facility #",'2'!C22,": ",'2'!D22),0)</f>
        <v>0</v>
      </c>
      <c r="BA15" s="59" t="e">
        <f t="array" ref="BA15">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F15" s="18" t="s">
        <v>254</v>
      </c>
      <c r="BH15" s="18" t="s">
        <v>255</v>
      </c>
      <c r="BI15" s="18" t="s">
        <v>256</v>
      </c>
      <c r="BJ15" s="18" t="s">
        <v>257</v>
      </c>
      <c r="BP15" s="18" t="s">
        <v>166</v>
      </c>
      <c r="CJ15" s="7" t="s">
        <v>177</v>
      </c>
    </row>
    <row r="16" spans="1:88" x14ac:dyDescent="0.2">
      <c r="C16" s="18" t="s">
        <v>258</v>
      </c>
      <c r="D16" s="18" t="s">
        <v>252</v>
      </c>
      <c r="E16" s="18" t="s">
        <v>252</v>
      </c>
      <c r="F16" s="18" t="s">
        <v>259</v>
      </c>
      <c r="P16" s="18" t="str">
        <f>IF(AND('3a'!$E$19&lt;&gt;"(Specify Here)",'3a'!$E$19&lt;&gt;""), '3a'!$E$19,"")</f>
        <v/>
      </c>
      <c r="Q16" s="18" t="str">
        <v/>
      </c>
      <c r="AB16" s="18" t="s">
        <v>559</v>
      </c>
      <c r="AI16" s="18" t="s">
        <v>559</v>
      </c>
      <c r="AL16" s="18" t="s">
        <v>861</v>
      </c>
      <c r="AO16" s="18"/>
      <c r="AY16" s="55" t="e">
        <f t="array" ref="AY16">INDEX(ProductUnSort, MATCH(SMALL(IF(ProductUnSort=0, "", IF(ISNUMBER(ProductUnSort), COUNTIF(ProductUnSort, "&lt;"&amp;ProductUnSort), COUNTIF(ProductUnSort, "&lt;"&amp;ProductUnSort)+SUM(IF(ISNUMBER(ProductUnSort), 1, 0))+1)), ROW()-ROW(ProductSortStart)+1), IF(ProductUnSort=0, "", IF(ISNUMBER(ProductUnSort), COUNTIF(ProductUnSort, "&lt;"&amp;ProductUnSort), COUNTIF(ProductUnSort, "&lt;"&amp;ProductUnSort)+SUM(IF(ISNUMBER(ProductUnSort), 1, 0))+1)), 0))</f>
        <v>#NUM!</v>
      </c>
      <c r="AZ16" s="58">
        <f>IF('2'!D23&lt;&gt;"",_xlfn.CONCAT("Facility #",'2'!C23,": ",'2'!D23),0)</f>
        <v>0</v>
      </c>
      <c r="BA16" s="59" t="e">
        <f t="array" ref="BA16">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F16" s="18" t="s">
        <v>260</v>
      </c>
      <c r="BH16" s="18" t="s">
        <v>261</v>
      </c>
      <c r="BI16" s="18" t="s">
        <v>262</v>
      </c>
      <c r="BP16" s="18" t="s">
        <v>153</v>
      </c>
    </row>
    <row r="17" spans="3:74" ht="15" x14ac:dyDescent="0.25">
      <c r="C17" s="18" t="s">
        <v>263</v>
      </c>
      <c r="D17" s="18" t="s">
        <v>258</v>
      </c>
      <c r="E17" s="18" t="s">
        <v>258</v>
      </c>
      <c r="F17" s="18" t="s">
        <v>264</v>
      </c>
      <c r="K17"/>
      <c r="L17"/>
      <c r="M17"/>
      <c r="N17"/>
      <c r="O17"/>
      <c r="P17"/>
      <c r="Q17"/>
      <c r="R17"/>
      <c r="S17"/>
      <c r="AB17" s="18" t="s">
        <v>557</v>
      </c>
      <c r="AI17" s="18" t="s">
        <v>557</v>
      </c>
      <c r="AL17" s="18" t="s">
        <v>862</v>
      </c>
      <c r="AO17" s="18"/>
      <c r="AZ17" s="58">
        <f>IF('2'!D24&lt;&gt;"",_xlfn.CONCAT("Facility #",'2'!C24,": ",'2'!D24),0)</f>
        <v>0</v>
      </c>
      <c r="BA17" s="59" t="e">
        <f t="array" ref="BA17">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F17" s="18" t="s">
        <v>265</v>
      </c>
      <c r="BH17" s="18" t="s">
        <v>266</v>
      </c>
      <c r="BI17" s="18" t="s">
        <v>267</v>
      </c>
      <c r="BP17" s="18" t="s">
        <v>139</v>
      </c>
      <c r="BU17" s="18" t="s">
        <v>268</v>
      </c>
      <c r="BV17" s="18" t="s">
        <v>269</v>
      </c>
    </row>
    <row r="18" spans="3:74" ht="15" x14ac:dyDescent="0.25">
      <c r="C18" s="18" t="s">
        <v>270</v>
      </c>
      <c r="D18" s="18" t="s">
        <v>263</v>
      </c>
      <c r="E18" s="18" t="s">
        <v>263</v>
      </c>
      <c r="F18" s="18" t="s">
        <v>271</v>
      </c>
      <c r="K18"/>
      <c r="L18"/>
      <c r="M18"/>
      <c r="N18"/>
      <c r="O18"/>
      <c r="P18"/>
      <c r="Q18"/>
      <c r="R18"/>
      <c r="S18"/>
      <c r="AL18" s="18" t="s">
        <v>902</v>
      </c>
      <c r="AO18" s="18"/>
      <c r="AZ18" s="58">
        <f>IF('2'!D25&lt;&gt;"",_xlfn.CONCAT("Facility #",'2'!C25,": ",'2'!D25),0)</f>
        <v>0</v>
      </c>
      <c r="BA18" s="59" t="e">
        <f t="array" ref="BA18">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F18" s="18" t="s">
        <v>272</v>
      </c>
      <c r="BH18" s="18" t="s">
        <v>273</v>
      </c>
      <c r="BP18" s="18" t="s">
        <v>127</v>
      </c>
      <c r="BU18" s="18" t="s">
        <v>274</v>
      </c>
      <c r="BV18" s="18" t="s">
        <v>275</v>
      </c>
    </row>
    <row r="19" spans="3:74" ht="15" x14ac:dyDescent="0.25">
      <c r="C19" s="18" t="s">
        <v>276</v>
      </c>
      <c r="D19" s="18" t="s">
        <v>270</v>
      </c>
      <c r="E19" s="18" t="s">
        <v>270</v>
      </c>
      <c r="F19" s="18" t="s">
        <v>277</v>
      </c>
      <c r="H19" s="10"/>
      <c r="I19" s="10"/>
      <c r="J19" s="10"/>
      <c r="K19"/>
      <c r="L19"/>
      <c r="M19"/>
      <c r="N19"/>
      <c r="O19"/>
      <c r="P19"/>
      <c r="Q19"/>
      <c r="R19"/>
      <c r="S19"/>
      <c r="AL19" s="18" t="s">
        <v>903</v>
      </c>
      <c r="AO19" s="18"/>
      <c r="AZ19" s="58">
        <f>IF('2'!D26&lt;&gt;"",_xlfn.CONCAT("Facility #",'2'!C26,": ",'2'!D26),0)</f>
        <v>0</v>
      </c>
      <c r="BA19" s="59" t="e">
        <f t="array" ref="BA19">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F19" s="18" t="s">
        <v>278</v>
      </c>
      <c r="BH19" s="18" t="s">
        <v>279</v>
      </c>
      <c r="BP19" s="18" t="s">
        <v>112</v>
      </c>
      <c r="BU19" s="18" t="s">
        <v>280</v>
      </c>
      <c r="BV19" s="18" t="s">
        <v>281</v>
      </c>
    </row>
    <row r="20" spans="3:74" ht="15" x14ac:dyDescent="0.25">
      <c r="C20" s="18" t="s">
        <v>282</v>
      </c>
      <c r="D20" s="18" t="s">
        <v>276</v>
      </c>
      <c r="E20" s="18" t="s">
        <v>276</v>
      </c>
      <c r="F20" s="18" t="s">
        <v>283</v>
      </c>
      <c r="H20" s="10"/>
      <c r="I20" s="10"/>
      <c r="J20" s="10"/>
      <c r="K20"/>
      <c r="L20"/>
      <c r="M20"/>
      <c r="N20"/>
      <c r="O20"/>
      <c r="P20"/>
      <c r="Q20"/>
      <c r="R20"/>
      <c r="S20"/>
      <c r="AO20" s="18"/>
      <c r="AZ20" s="58">
        <f>IF('2'!D27&lt;&gt;"",_xlfn.CONCAT("Facility #",'2'!C27,": ",'2'!D27),0)</f>
        <v>0</v>
      </c>
      <c r="BA20" s="59" t="e">
        <f t="array" ref="BA20">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H20" s="18" t="s">
        <v>284</v>
      </c>
      <c r="BU20" s="18" t="s">
        <v>285</v>
      </c>
      <c r="BV20" s="18" t="s">
        <v>286</v>
      </c>
    </row>
    <row r="21" spans="3:74" ht="15" x14ac:dyDescent="0.25">
      <c r="C21" s="18" t="s">
        <v>287</v>
      </c>
      <c r="D21" s="18" t="s">
        <v>282</v>
      </c>
      <c r="E21" s="18" t="s">
        <v>282</v>
      </c>
      <c r="F21" s="18" t="s">
        <v>288</v>
      </c>
      <c r="H21" s="10"/>
      <c r="I21" s="10"/>
      <c r="J21" s="10"/>
      <c r="K21"/>
      <c r="L21"/>
      <c r="M21"/>
      <c r="N21"/>
      <c r="O21"/>
      <c r="P21"/>
      <c r="Q21"/>
      <c r="R21"/>
      <c r="S21"/>
      <c r="AL21" s="35"/>
      <c r="AO21" s="18"/>
      <c r="AZ21" s="58">
        <f>IF('2'!D28&lt;&gt;"",_xlfn.CONCAT("Facility #",'2'!C28,": ",'2'!D28),0)</f>
        <v>0</v>
      </c>
      <c r="BA21" s="59" t="e">
        <f t="array" ref="BA21">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C21" s="60"/>
      <c r="BH21" s="18" t="s">
        <v>289</v>
      </c>
      <c r="BU21" s="18" t="s">
        <v>176</v>
      </c>
      <c r="BV21" s="18" t="s">
        <v>290</v>
      </c>
    </row>
    <row r="22" spans="3:74" ht="15" x14ac:dyDescent="0.25">
      <c r="C22" s="18" t="s">
        <v>291</v>
      </c>
      <c r="D22" s="18" t="s">
        <v>287</v>
      </c>
      <c r="E22" s="18" t="s">
        <v>287</v>
      </c>
      <c r="F22" s="18" t="s">
        <v>292</v>
      </c>
      <c r="H22" s="10"/>
      <c r="I22" s="10"/>
      <c r="J22" s="10"/>
      <c r="K22"/>
      <c r="L22"/>
      <c r="M22"/>
      <c r="N22"/>
      <c r="O22"/>
      <c r="P22"/>
      <c r="Q22"/>
      <c r="R22"/>
      <c r="S22"/>
      <c r="AO22" s="18"/>
      <c r="AQ22"/>
      <c r="AS22"/>
      <c r="AT22"/>
      <c r="AU22"/>
      <c r="AV22"/>
      <c r="AW22"/>
      <c r="AX22"/>
      <c r="AZ22" s="58">
        <f>IF('2'!D29&lt;&gt;"",_xlfn.CONCAT("Facility #",'2'!C29,": ",'2'!D29),0)</f>
        <v>0</v>
      </c>
      <c r="BA22" s="59" t="e">
        <f t="array" ref="BA22">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H22" s="18" t="s">
        <v>293</v>
      </c>
      <c r="BU22" s="18" t="s">
        <v>190</v>
      </c>
      <c r="BV22" s="18" t="s">
        <v>294</v>
      </c>
    </row>
    <row r="23" spans="3:74" ht="13.15" customHeight="1" x14ac:dyDescent="0.25">
      <c r="C23" s="18" t="s">
        <v>295</v>
      </c>
      <c r="D23" s="18" t="s">
        <v>291</v>
      </c>
      <c r="E23" s="18" t="s">
        <v>291</v>
      </c>
      <c r="F23" s="18" t="s">
        <v>296</v>
      </c>
      <c r="K23"/>
      <c r="L23"/>
      <c r="M23"/>
      <c r="N23"/>
      <c r="O23"/>
      <c r="P23"/>
      <c r="Q23"/>
      <c r="R23"/>
      <c r="S23"/>
      <c r="AO23" s="18"/>
      <c r="AZ23" s="58">
        <f>IF('2'!D30&lt;&gt;"",_xlfn.CONCAT("Facility #",'2'!C30,": ",'2'!D30),0)</f>
        <v>0</v>
      </c>
      <c r="BA23" s="59" t="e">
        <f t="array" ref="BA23">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C23" s="77"/>
      <c r="BD23" s="77"/>
      <c r="BH23" s="18" t="s">
        <v>297</v>
      </c>
      <c r="BU23" s="18" t="s">
        <v>121</v>
      </c>
      <c r="BV23" s="18" t="s">
        <v>298</v>
      </c>
    </row>
    <row r="24" spans="3:74" ht="15" x14ac:dyDescent="0.25">
      <c r="C24" s="18" t="s">
        <v>299</v>
      </c>
      <c r="D24" s="18" t="s">
        <v>295</v>
      </c>
      <c r="E24" s="18" t="s">
        <v>295</v>
      </c>
      <c r="F24" s="18" t="s">
        <v>300</v>
      </c>
      <c r="K24"/>
      <c r="L24"/>
      <c r="M24"/>
      <c r="N24"/>
      <c r="O24"/>
      <c r="P24"/>
      <c r="Q24"/>
      <c r="R24"/>
      <c r="S24"/>
      <c r="AZ24" s="58">
        <f>IF('2'!D31&lt;&gt;"",_xlfn.CONCAT("Facility #",'2'!C31,": ",'2'!D31),0)</f>
        <v>0</v>
      </c>
      <c r="BA24" s="59" t="e">
        <f t="array" ref="BA24">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C24" s="77"/>
      <c r="BD24" s="77"/>
      <c r="BH24" s="18" t="s">
        <v>301</v>
      </c>
      <c r="BU24" s="18" t="s">
        <v>122</v>
      </c>
      <c r="BV24" s="18" t="s">
        <v>302</v>
      </c>
    </row>
    <row r="25" spans="3:74" ht="15" x14ac:dyDescent="0.25">
      <c r="C25" s="18" t="s">
        <v>303</v>
      </c>
      <c r="D25" s="18" t="s">
        <v>299</v>
      </c>
      <c r="E25" s="18" t="s">
        <v>299</v>
      </c>
      <c r="F25" s="18" t="s">
        <v>304</v>
      </c>
      <c r="K25"/>
      <c r="L25"/>
      <c r="M25"/>
      <c r="N25"/>
      <c r="O25"/>
      <c r="P25"/>
      <c r="Q25"/>
      <c r="R25"/>
      <c r="S25"/>
      <c r="AZ25" s="58">
        <f>IF('2'!D32&lt;&gt;"",_xlfn.CONCAT("Facility #",'2'!C32,": ",'2'!D32),0)</f>
        <v>0</v>
      </c>
      <c r="BA25" s="59" t="e">
        <f t="array" ref="BA25">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C25" s="76"/>
      <c r="BD25" s="77"/>
      <c r="BH25" s="18" t="s">
        <v>305</v>
      </c>
      <c r="BU25" s="18" t="s">
        <v>123</v>
      </c>
      <c r="BV25" s="18" t="s">
        <v>306</v>
      </c>
    </row>
    <row r="26" spans="3:74" ht="15" x14ac:dyDescent="0.25">
      <c r="C26" s="18" t="s">
        <v>307</v>
      </c>
      <c r="D26" s="18" t="s">
        <v>303</v>
      </c>
      <c r="E26" s="18" t="s">
        <v>303</v>
      </c>
      <c r="F26" s="18" t="s">
        <v>308</v>
      </c>
      <c r="K26"/>
      <c r="L26"/>
      <c r="M26"/>
      <c r="N26"/>
      <c r="O26"/>
      <c r="P26"/>
      <c r="Q26"/>
      <c r="R26"/>
      <c r="S26"/>
      <c r="AZ26" s="58">
        <f>IF('2'!D33&lt;&gt;"",_xlfn.CONCAT("Facility #",'2'!C33,": ",'2'!D33),0)</f>
        <v>0</v>
      </c>
      <c r="BA26" s="59" t="e">
        <f t="array" ref="BA26">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C26" s="77"/>
      <c r="BD26" s="77"/>
      <c r="BH26" s="18" t="s">
        <v>309</v>
      </c>
      <c r="BU26" s="18" t="s">
        <v>310</v>
      </c>
      <c r="BV26" s="18" t="s">
        <v>311</v>
      </c>
    </row>
    <row r="27" spans="3:74" ht="15" x14ac:dyDescent="0.25">
      <c r="C27" s="18" t="s">
        <v>312</v>
      </c>
      <c r="D27" s="18" t="s">
        <v>307</v>
      </c>
      <c r="E27" s="18" t="s">
        <v>307</v>
      </c>
      <c r="F27" s="18" t="s">
        <v>313</v>
      </c>
      <c r="K27"/>
      <c r="L27"/>
      <c r="M27"/>
      <c r="N27"/>
      <c r="O27"/>
      <c r="P27"/>
      <c r="Q27"/>
      <c r="R27"/>
      <c r="S27"/>
      <c r="AZ27" s="58">
        <f>IF('2'!D34&lt;&gt;"",_xlfn.CONCAT("Facility #",'2'!C34,": ",'2'!D34),0)</f>
        <v>0</v>
      </c>
      <c r="BA27" s="59" t="e">
        <f t="array" ref="BA27">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C27" s="77"/>
      <c r="BD27" s="77"/>
      <c r="BH27" s="18" t="s">
        <v>314</v>
      </c>
      <c r="BU27" s="18" t="s">
        <v>149</v>
      </c>
      <c r="BV27" s="18" t="s">
        <v>315</v>
      </c>
    </row>
    <row r="28" spans="3:74" x14ac:dyDescent="0.2">
      <c r="C28" s="18" t="s">
        <v>316</v>
      </c>
      <c r="D28" s="18" t="s">
        <v>312</v>
      </c>
      <c r="E28" s="18" t="s">
        <v>312</v>
      </c>
      <c r="F28" s="18" t="s">
        <v>317</v>
      </c>
      <c r="AZ28" s="58">
        <f>IF('2'!D35&lt;&gt;"",_xlfn.CONCAT("Facility #",'2'!C35,": ",'2'!D35),0)</f>
        <v>0</v>
      </c>
      <c r="BA28" s="59" t="e">
        <f t="array" ref="BA28">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C28" s="77"/>
      <c r="BD28" s="77"/>
      <c r="BH28" s="18" t="s">
        <v>318</v>
      </c>
      <c r="BU28" s="18" t="s">
        <v>163</v>
      </c>
      <c r="BV28" s="18" t="s">
        <v>319</v>
      </c>
    </row>
    <row r="29" spans="3:74" x14ac:dyDescent="0.2">
      <c r="C29" s="18" t="s">
        <v>320</v>
      </c>
      <c r="D29" s="18" t="s">
        <v>316</v>
      </c>
      <c r="E29" s="18" t="s">
        <v>316</v>
      </c>
      <c r="F29" s="18" t="s">
        <v>321</v>
      </c>
      <c r="AZ29" s="58">
        <f>IF('2'!D36&lt;&gt;"",_xlfn.CONCAT("Facility #",'2'!C36,": ",'2'!D36),0)</f>
        <v>0</v>
      </c>
      <c r="BA29" s="59" t="e">
        <f t="array" ref="BA29">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D29" s="77"/>
      <c r="BH29" s="18" t="s">
        <v>322</v>
      </c>
    </row>
    <row r="30" spans="3:74" x14ac:dyDescent="0.2">
      <c r="C30" s="18" t="s">
        <v>323</v>
      </c>
      <c r="D30" s="18" t="s">
        <v>320</v>
      </c>
      <c r="E30" s="18" t="s">
        <v>320</v>
      </c>
      <c r="F30" s="18" t="s">
        <v>324</v>
      </c>
      <c r="AZ30" s="58">
        <f>IF('2'!D37&lt;&gt;"",_xlfn.CONCAT("Facility #",'2'!C37,": ",'2'!D37),0)</f>
        <v>0</v>
      </c>
      <c r="BA30" s="59" t="e">
        <f t="array" ref="BA30">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C30" s="77"/>
      <c r="BD30" s="77"/>
      <c r="BH30" s="18" t="s">
        <v>325</v>
      </c>
    </row>
    <row r="31" spans="3:74" x14ac:dyDescent="0.2">
      <c r="C31" s="18" t="s">
        <v>326</v>
      </c>
      <c r="D31" s="18" t="s">
        <v>323</v>
      </c>
      <c r="E31" s="18" t="s">
        <v>323</v>
      </c>
      <c r="F31" s="18" t="s">
        <v>327</v>
      </c>
      <c r="AZ31" s="58">
        <f>IF('2'!D38&lt;&gt;"",_xlfn.CONCAT("Facility #",'2'!C38,": ",'2'!D38),0)</f>
        <v>0</v>
      </c>
      <c r="BA31" s="59" t="e">
        <f t="array" ref="BA31">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C31" s="77"/>
      <c r="BD31" s="77"/>
      <c r="BH31" s="18" t="s">
        <v>328</v>
      </c>
    </row>
    <row r="32" spans="3:74" x14ac:dyDescent="0.2">
      <c r="C32" s="18" t="s">
        <v>329</v>
      </c>
      <c r="D32" s="18" t="s">
        <v>326</v>
      </c>
      <c r="E32" s="18" t="s">
        <v>326</v>
      </c>
      <c r="F32" s="18" t="s">
        <v>330</v>
      </c>
      <c r="AZ32" s="58">
        <f>IF('2'!D39&lt;&gt;"",_xlfn.CONCAT("Facility #",'2'!C39,": ",'2'!D39),0)</f>
        <v>0</v>
      </c>
      <c r="BA32" s="59" t="e">
        <f t="array" ref="BA32">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C32" s="77"/>
      <c r="BD32" s="77"/>
      <c r="BH32" s="18" t="s">
        <v>331</v>
      </c>
    </row>
    <row r="33" spans="3:60" x14ac:dyDescent="0.2">
      <c r="C33" s="18" t="s">
        <v>332</v>
      </c>
      <c r="D33" s="18" t="s">
        <v>329</v>
      </c>
      <c r="E33" s="18" t="s">
        <v>329</v>
      </c>
      <c r="F33" s="18" t="s">
        <v>333</v>
      </c>
      <c r="AZ33" s="58">
        <f>IF('2'!D40&lt;&gt;"",_xlfn.CONCAT("Facility #",'2'!C40,": ",'2'!D40),0)</f>
        <v>0</v>
      </c>
      <c r="BA33" s="59" t="e">
        <f t="array" ref="BA33">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C33" s="77"/>
      <c r="BD33" s="77"/>
      <c r="BH33" s="18" t="s">
        <v>334</v>
      </c>
    </row>
    <row r="34" spans="3:60" x14ac:dyDescent="0.2">
      <c r="C34" s="18" t="s">
        <v>335</v>
      </c>
      <c r="D34" s="18" t="s">
        <v>332</v>
      </c>
      <c r="E34" s="18" t="s">
        <v>332</v>
      </c>
      <c r="F34" s="18" t="s">
        <v>336</v>
      </c>
      <c r="AZ34" s="58">
        <f>IF('2'!D41&lt;&gt;"",_xlfn.CONCAT("Facility #",'2'!C41,": ",'2'!D41),0)</f>
        <v>0</v>
      </c>
      <c r="BA34" s="59" t="e">
        <f t="array" ref="BA34">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C34" s="77"/>
      <c r="BD34" s="77"/>
      <c r="BH34" s="18" t="s">
        <v>337</v>
      </c>
    </row>
    <row r="35" spans="3:60" x14ac:dyDescent="0.2">
      <c r="C35" s="18" t="s">
        <v>338</v>
      </c>
      <c r="D35" s="18" t="s">
        <v>335</v>
      </c>
      <c r="E35" s="18" t="s">
        <v>335</v>
      </c>
      <c r="F35" s="18" t="s">
        <v>339</v>
      </c>
      <c r="AZ35" s="58">
        <f>IF('2'!D42&lt;&gt;"",_xlfn.CONCAT("Facility #",'2'!C42,": ",'2'!D42),0)</f>
        <v>0</v>
      </c>
      <c r="BA35" s="59" t="e">
        <f t="array" ref="BA35">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C35" s="77"/>
      <c r="BD35" s="77"/>
      <c r="BH35" s="18" t="s">
        <v>340</v>
      </c>
    </row>
    <row r="36" spans="3:60" x14ac:dyDescent="0.2">
      <c r="C36" s="18" t="s">
        <v>341</v>
      </c>
      <c r="D36" s="18" t="s">
        <v>338</v>
      </c>
      <c r="E36" s="18" t="s">
        <v>338</v>
      </c>
      <c r="F36" s="18" t="s">
        <v>342</v>
      </c>
      <c r="AZ36" s="58">
        <f>IF('2'!D43&lt;&gt;"",_xlfn.CONCAT("Facility #",'2'!C43,": ",'2'!D43),0)</f>
        <v>0</v>
      </c>
      <c r="BA36" s="59" t="e">
        <f t="array" ref="BA36">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C36" s="77"/>
      <c r="BD36" s="77"/>
      <c r="BH36" s="18" t="s">
        <v>343</v>
      </c>
    </row>
    <row r="37" spans="3:60" x14ac:dyDescent="0.2">
      <c r="C37" s="18" t="s">
        <v>344</v>
      </c>
      <c r="D37" s="18" t="s">
        <v>341</v>
      </c>
      <c r="E37" s="18" t="s">
        <v>341</v>
      </c>
      <c r="F37" s="18" t="s">
        <v>345</v>
      </c>
      <c r="AZ37" s="58">
        <f>IF('2'!D44&lt;&gt;"",_xlfn.CONCAT("Facility #",'2'!C44,": ",'2'!D44),0)</f>
        <v>0</v>
      </c>
      <c r="BA37" s="59" t="e">
        <f t="array" ref="BA37">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C37" s="77"/>
      <c r="BD37" s="77"/>
      <c r="BH37" s="18" t="s">
        <v>346</v>
      </c>
    </row>
    <row r="38" spans="3:60" x14ac:dyDescent="0.2">
      <c r="C38" s="18" t="s">
        <v>347</v>
      </c>
      <c r="D38" s="18" t="s">
        <v>344</v>
      </c>
      <c r="E38" s="18" t="s">
        <v>344</v>
      </c>
      <c r="F38" s="18" t="s">
        <v>348</v>
      </c>
      <c r="AZ38" s="58">
        <f>IF('2'!D45&lt;&gt;"",_xlfn.CONCAT("Facility #",'2'!C45,": ",'2'!D45),0)</f>
        <v>0</v>
      </c>
      <c r="BA38" s="59" t="e">
        <f t="array" ref="BA38">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C38" s="77"/>
      <c r="BD38" s="77"/>
      <c r="BH38" s="18" t="s">
        <v>349</v>
      </c>
    </row>
    <row r="39" spans="3:60" x14ac:dyDescent="0.2">
      <c r="C39" s="18" t="s">
        <v>350</v>
      </c>
      <c r="D39" s="18" t="s">
        <v>347</v>
      </c>
      <c r="E39" s="18" t="s">
        <v>347</v>
      </c>
      <c r="F39" s="18" t="s">
        <v>351</v>
      </c>
      <c r="AZ39" s="58">
        <f>IF('2'!D46&lt;&gt;"",_xlfn.CONCAT("Facility #",'2'!C46,": ",'2'!D46),0)</f>
        <v>0</v>
      </c>
      <c r="BA39" s="59" t="e">
        <f t="array" ref="BA39">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C39" s="77"/>
      <c r="BD39" s="77"/>
    </row>
    <row r="40" spans="3:60" x14ac:dyDescent="0.2">
      <c r="C40" s="18" t="s">
        <v>352</v>
      </c>
      <c r="D40" s="18" t="s">
        <v>350</v>
      </c>
      <c r="E40" s="18" t="s">
        <v>350</v>
      </c>
      <c r="F40" s="18" t="s">
        <v>353</v>
      </c>
      <c r="AZ40" s="58">
        <f>IF('2'!D47&lt;&gt;"",_xlfn.CONCAT("Facility #",'2'!C47,": ",'2'!D47),0)</f>
        <v>0</v>
      </c>
      <c r="BA40" s="59" t="e">
        <f t="array" ref="BA40">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C40" s="77"/>
      <c r="BD40" s="77"/>
    </row>
    <row r="41" spans="3:60" x14ac:dyDescent="0.2">
      <c r="C41" s="18" t="s">
        <v>354</v>
      </c>
      <c r="D41" s="18" t="s">
        <v>352</v>
      </c>
      <c r="E41" s="18" t="s">
        <v>352</v>
      </c>
      <c r="F41" s="18" t="s">
        <v>355</v>
      </c>
      <c r="AZ41" s="58">
        <f>IF('2'!D48&lt;&gt;"",_xlfn.CONCAT("Facility #",'2'!C48,": ",'2'!D48),0)</f>
        <v>0</v>
      </c>
      <c r="BA41" s="59" t="e">
        <f t="array" ref="BA41">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C41" s="77"/>
      <c r="BD41" s="77"/>
    </row>
    <row r="42" spans="3:60" x14ac:dyDescent="0.2">
      <c r="C42" s="18" t="s">
        <v>356</v>
      </c>
      <c r="D42" s="18" t="s">
        <v>354</v>
      </c>
      <c r="E42" s="18" t="s">
        <v>354</v>
      </c>
      <c r="F42" s="18" t="s">
        <v>357</v>
      </c>
      <c r="AZ42" s="58">
        <f>IF('2'!D49&lt;&gt;"",_xlfn.CONCAT("Facility #",'2'!C49,": ",'2'!D49),0)</f>
        <v>0</v>
      </c>
      <c r="BA42" s="59" t="e">
        <f t="array" ref="BA42">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C42" s="77"/>
      <c r="BD42" s="77"/>
    </row>
    <row r="43" spans="3:60" x14ac:dyDescent="0.2">
      <c r="C43" s="18" t="s">
        <v>358</v>
      </c>
      <c r="D43" s="18" t="s">
        <v>356</v>
      </c>
      <c r="E43" s="18" t="s">
        <v>356</v>
      </c>
      <c r="F43" s="18" t="s">
        <v>359</v>
      </c>
      <c r="AZ43" s="58">
        <f>IF('2'!D50&lt;&gt;"",_xlfn.CONCAT("Facility #",'2'!C50,": ",'2'!D50),0)</f>
        <v>0</v>
      </c>
      <c r="BA43" s="59" t="e">
        <f t="array" ref="BA43">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C43" s="77"/>
      <c r="BD43" s="77"/>
    </row>
    <row r="44" spans="3:60" x14ac:dyDescent="0.2">
      <c r="C44" s="18" t="s">
        <v>360</v>
      </c>
      <c r="D44" s="18" t="s">
        <v>358</v>
      </c>
      <c r="E44" s="18" t="s">
        <v>358</v>
      </c>
      <c r="F44" s="18" t="s">
        <v>361</v>
      </c>
      <c r="AZ44" s="58">
        <f>IF('2'!D51&lt;&gt;"",_xlfn.CONCAT("Facility #",'2'!C51,": ",'2'!D51),0)</f>
        <v>0</v>
      </c>
      <c r="BA44" s="59" t="e">
        <f t="array" ref="BA44">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C44" s="7"/>
      <c r="BD44" s="7"/>
      <c r="BE44" s="7"/>
      <c r="BF44" s="7"/>
      <c r="BG44" s="7"/>
      <c r="BH44" s="7"/>
    </row>
    <row r="45" spans="3:60" x14ac:dyDescent="0.2">
      <c r="C45" s="18" t="s">
        <v>362</v>
      </c>
      <c r="D45" s="18" t="s">
        <v>360</v>
      </c>
      <c r="E45" s="18" t="s">
        <v>360</v>
      </c>
      <c r="F45" s="18" t="s">
        <v>363</v>
      </c>
      <c r="AZ45" s="58">
        <f>IF('2'!D52&lt;&gt;"",_xlfn.CONCAT("Facility #",'2'!C52,": ",'2'!D52),0)</f>
        <v>0</v>
      </c>
      <c r="BA45" s="59" t="e">
        <f t="array" ref="BA45">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C45" s="7"/>
      <c r="BD45" s="7"/>
      <c r="BE45" s="7"/>
      <c r="BF45" s="7"/>
      <c r="BG45" s="7"/>
      <c r="BH45" s="7"/>
    </row>
    <row r="46" spans="3:60" x14ac:dyDescent="0.2">
      <c r="C46" s="18" t="s">
        <v>364</v>
      </c>
      <c r="D46" s="18" t="s">
        <v>362</v>
      </c>
      <c r="E46" s="18" t="s">
        <v>362</v>
      </c>
      <c r="F46" s="18" t="s">
        <v>365</v>
      </c>
      <c r="AZ46" s="58">
        <f>IF('2'!D53&lt;&gt;"",_xlfn.CONCAT("Facility #",'2'!C53,": ",'2'!D53),0)</f>
        <v>0</v>
      </c>
      <c r="BA46" s="59" t="e">
        <f t="array" ref="BA46">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C46" s="7"/>
      <c r="BD46" s="7"/>
      <c r="BE46" s="7"/>
      <c r="BF46" s="7"/>
      <c r="BG46" s="7"/>
      <c r="BH46" s="7"/>
    </row>
    <row r="47" spans="3:60" x14ac:dyDescent="0.2">
      <c r="C47" s="18" t="s">
        <v>366</v>
      </c>
      <c r="D47" s="18" t="s">
        <v>364</v>
      </c>
      <c r="E47" s="18" t="s">
        <v>364</v>
      </c>
      <c r="F47" s="18" t="s">
        <v>367</v>
      </c>
      <c r="AZ47" s="58">
        <f>IF('2'!D54&lt;&gt;"",_xlfn.CONCAT("Facility #",'2'!C54,": ",'2'!D54),0)</f>
        <v>0</v>
      </c>
      <c r="BA47" s="59" t="e">
        <f t="array" ref="BA47">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C47" s="7"/>
      <c r="BD47" s="7"/>
      <c r="BE47" s="7"/>
      <c r="BF47" s="7"/>
      <c r="BG47" s="7"/>
      <c r="BH47" s="7"/>
    </row>
    <row r="48" spans="3:60" x14ac:dyDescent="0.2">
      <c r="C48" s="18" t="s">
        <v>368</v>
      </c>
      <c r="D48" s="18" t="s">
        <v>366</v>
      </c>
      <c r="E48" s="18" t="s">
        <v>366</v>
      </c>
      <c r="F48" s="18" t="s">
        <v>369</v>
      </c>
      <c r="AZ48" s="58">
        <f>IF('2'!D55&lt;&gt;"",_xlfn.CONCAT("Facility #",'2'!C55,": ",'2'!D55),0)</f>
        <v>0</v>
      </c>
      <c r="BA48" s="59" t="e">
        <f t="array" ref="BA48">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C48" s="7"/>
      <c r="BD48" s="7"/>
      <c r="BE48" s="7"/>
      <c r="BF48" s="7"/>
      <c r="BG48" s="7"/>
      <c r="BH48" s="7"/>
    </row>
    <row r="49" spans="3:60" x14ac:dyDescent="0.2">
      <c r="C49" s="18" t="s">
        <v>370</v>
      </c>
      <c r="D49" s="18" t="s">
        <v>368</v>
      </c>
      <c r="E49" s="18" t="s">
        <v>368</v>
      </c>
      <c r="F49" s="18" t="s">
        <v>371</v>
      </c>
      <c r="AZ49" s="58">
        <f>IF('2'!D56&lt;&gt;"",_xlfn.CONCAT("Facility #",'2'!C56,": ",'2'!D56),0)</f>
        <v>0</v>
      </c>
      <c r="BA49" s="59" t="e">
        <f t="array" ref="BA49">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C49" s="7"/>
      <c r="BD49" s="7"/>
      <c r="BE49" s="7"/>
      <c r="BF49" s="7"/>
      <c r="BG49" s="7"/>
      <c r="BH49" s="7"/>
    </row>
    <row r="50" spans="3:60" x14ac:dyDescent="0.2">
      <c r="C50" s="18" t="s">
        <v>372</v>
      </c>
      <c r="D50" s="18" t="s">
        <v>370</v>
      </c>
      <c r="E50" s="18" t="s">
        <v>370</v>
      </c>
      <c r="F50" s="18" t="s">
        <v>373</v>
      </c>
      <c r="AZ50" s="58">
        <f>IF('2'!D57&lt;&gt;"",_xlfn.CONCAT("Facility #",'2'!C57,": ",'2'!D57),0)</f>
        <v>0</v>
      </c>
      <c r="BA50" s="59" t="e">
        <f t="array" ref="BA50">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C50" s="7"/>
      <c r="BD50" s="7"/>
      <c r="BE50" s="7"/>
      <c r="BF50" s="7"/>
      <c r="BG50" s="7"/>
      <c r="BH50" s="7"/>
    </row>
    <row r="51" spans="3:60" x14ac:dyDescent="0.2">
      <c r="C51" s="18" t="s">
        <v>374</v>
      </c>
      <c r="D51" s="18" t="s">
        <v>372</v>
      </c>
      <c r="E51" s="18" t="s">
        <v>372</v>
      </c>
      <c r="F51" s="18" t="s">
        <v>375</v>
      </c>
      <c r="AZ51" s="58">
        <f>IF('2'!D58&lt;&gt;"",_xlfn.CONCAT("Facility #",'2'!C58,": ",'2'!D58),0)</f>
        <v>0</v>
      </c>
      <c r="BA51" s="59" t="e">
        <f t="array" ref="BA51">INDEX(FacilityUnsort, MATCH(SMALL(IF(FacilityUnsort=0, "", IF(ISNUMBER(FacilityUnsort), COUNTIF(FacilityUnsort, "&lt;"&amp;FacilityUnsort), COUNTIF(FacilityUnsort, "&lt;"&amp;FacilityUnsort)+SUM(IF(ISNUMBER(FacilityUnsort), 1, 0))+1)), ROW()-ROW(FacilitySortStart)+1), IF(FacilityUnsort=0, "", IF(ISNUMBER(FacilityUnsort), COUNTIF(FacilityUnsort, "&lt;"&amp;FacilityUnsort), COUNTIF(FacilityUnsort, "&lt;"&amp;FacilityUnsort)+SUM(IF(ISNUMBER(FacilityUnsort), 1, 0))+1)), 0))</f>
        <v>#NUM!</v>
      </c>
      <c r="BC51" s="7"/>
      <c r="BD51" s="7"/>
      <c r="BE51" s="7"/>
      <c r="BF51" s="7"/>
      <c r="BG51" s="7"/>
      <c r="BH51" s="7"/>
    </row>
    <row r="52" spans="3:60" x14ac:dyDescent="0.2">
      <c r="C52" s="18" t="s">
        <v>376</v>
      </c>
      <c r="D52" s="18" t="s">
        <v>374</v>
      </c>
      <c r="E52" s="18" t="s">
        <v>374</v>
      </c>
      <c r="F52" s="18" t="s">
        <v>377</v>
      </c>
    </row>
    <row r="53" spans="3:60" x14ac:dyDescent="0.2">
      <c r="C53" s="18" t="s">
        <v>378</v>
      </c>
      <c r="D53" s="18" t="s">
        <v>376</v>
      </c>
      <c r="E53" s="18" t="s">
        <v>376</v>
      </c>
      <c r="F53" s="18" t="s">
        <v>379</v>
      </c>
    </row>
    <row r="54" spans="3:60" x14ac:dyDescent="0.2">
      <c r="C54" s="18" t="s">
        <v>380</v>
      </c>
      <c r="D54" s="18" t="s">
        <v>378</v>
      </c>
      <c r="E54" s="18" t="s">
        <v>378</v>
      </c>
      <c r="F54" s="18" t="s">
        <v>381</v>
      </c>
    </row>
    <row r="55" spans="3:60" x14ac:dyDescent="0.2">
      <c r="C55" s="18" t="s">
        <v>382</v>
      </c>
      <c r="D55" s="18" t="s">
        <v>380</v>
      </c>
      <c r="E55" s="18" t="s">
        <v>380</v>
      </c>
      <c r="F55" s="18" t="s">
        <v>383</v>
      </c>
    </row>
    <row r="56" spans="3:60" x14ac:dyDescent="0.2">
      <c r="C56" s="18" t="s">
        <v>384</v>
      </c>
      <c r="D56" s="18" t="s">
        <v>382</v>
      </c>
      <c r="E56" s="18" t="s">
        <v>382</v>
      </c>
      <c r="F56" s="18" t="s">
        <v>385</v>
      </c>
    </row>
    <row r="57" spans="3:60" x14ac:dyDescent="0.2">
      <c r="C57" s="18" t="s">
        <v>386</v>
      </c>
      <c r="D57" s="18" t="s">
        <v>384</v>
      </c>
      <c r="E57" s="18" t="s">
        <v>384</v>
      </c>
      <c r="F57" s="18" t="s">
        <v>387</v>
      </c>
    </row>
    <row r="58" spans="3:60" x14ac:dyDescent="0.2">
      <c r="C58" s="18" t="s">
        <v>388</v>
      </c>
      <c r="D58" s="18" t="s">
        <v>386</v>
      </c>
      <c r="E58" s="18" t="s">
        <v>386</v>
      </c>
    </row>
    <row r="59" spans="3:60" x14ac:dyDescent="0.2">
      <c r="C59" s="18" t="s">
        <v>389</v>
      </c>
      <c r="D59" s="18" t="s">
        <v>388</v>
      </c>
      <c r="E59" s="18" t="s">
        <v>388</v>
      </c>
    </row>
    <row r="60" spans="3:60" x14ac:dyDescent="0.2">
      <c r="C60" s="18" t="s">
        <v>390</v>
      </c>
      <c r="D60" s="18" t="s">
        <v>389</v>
      </c>
      <c r="E60" s="18" t="s">
        <v>389</v>
      </c>
    </row>
    <row r="61" spans="3:60" x14ac:dyDescent="0.2">
      <c r="C61" s="18" t="s">
        <v>391</v>
      </c>
      <c r="D61" s="18" t="s">
        <v>390</v>
      </c>
      <c r="E61" s="18" t="s">
        <v>390</v>
      </c>
    </row>
    <row r="62" spans="3:60" x14ac:dyDescent="0.2">
      <c r="C62" s="18" t="s">
        <v>392</v>
      </c>
      <c r="D62" s="18" t="s">
        <v>391</v>
      </c>
      <c r="E62" s="18" t="s">
        <v>391</v>
      </c>
    </row>
    <row r="63" spans="3:60" x14ac:dyDescent="0.2">
      <c r="C63" s="18" t="s">
        <v>393</v>
      </c>
      <c r="D63" s="18" t="s">
        <v>392</v>
      </c>
      <c r="E63" s="18" t="s">
        <v>392</v>
      </c>
    </row>
    <row r="64" spans="3:60" x14ac:dyDescent="0.2">
      <c r="C64" s="18" t="s">
        <v>394</v>
      </c>
      <c r="D64" s="18" t="s">
        <v>393</v>
      </c>
      <c r="E64" s="18" t="s">
        <v>393</v>
      </c>
    </row>
    <row r="65" spans="3:5" x14ac:dyDescent="0.2">
      <c r="C65" s="18" t="s">
        <v>395</v>
      </c>
      <c r="D65" s="18" t="s">
        <v>394</v>
      </c>
      <c r="E65" s="18" t="s">
        <v>394</v>
      </c>
    </row>
    <row r="66" spans="3:5" x14ac:dyDescent="0.2">
      <c r="C66" s="18" t="s">
        <v>396</v>
      </c>
      <c r="D66" s="18" t="s">
        <v>395</v>
      </c>
      <c r="E66" s="18" t="s">
        <v>395</v>
      </c>
    </row>
    <row r="67" spans="3:5" x14ac:dyDescent="0.2">
      <c r="C67" s="18" t="s">
        <v>239</v>
      </c>
      <c r="D67" s="18" t="s">
        <v>396</v>
      </c>
      <c r="E67" s="18" t="s">
        <v>396</v>
      </c>
    </row>
    <row r="68" spans="3:5" x14ac:dyDescent="0.2">
      <c r="C68" s="18" t="s">
        <v>397</v>
      </c>
      <c r="D68" s="18" t="s">
        <v>239</v>
      </c>
      <c r="E68" s="18" t="s">
        <v>239</v>
      </c>
    </row>
    <row r="69" spans="3:5" x14ac:dyDescent="0.2">
      <c r="C69" s="18" t="s">
        <v>398</v>
      </c>
      <c r="D69" s="18" t="s">
        <v>397</v>
      </c>
      <c r="E69" s="18" t="s">
        <v>397</v>
      </c>
    </row>
    <row r="70" spans="3:5" x14ac:dyDescent="0.2">
      <c r="C70" s="18" t="s">
        <v>399</v>
      </c>
      <c r="D70" s="18" t="s">
        <v>398</v>
      </c>
      <c r="E70" s="18" t="s">
        <v>398</v>
      </c>
    </row>
    <row r="71" spans="3:5" x14ac:dyDescent="0.2">
      <c r="C71" s="18" t="s">
        <v>400</v>
      </c>
      <c r="D71" s="18" t="s">
        <v>399</v>
      </c>
      <c r="E71" s="18" t="s">
        <v>399</v>
      </c>
    </row>
    <row r="72" spans="3:5" x14ac:dyDescent="0.2">
      <c r="C72" s="18" t="s">
        <v>401</v>
      </c>
      <c r="D72" s="18" t="s">
        <v>400</v>
      </c>
      <c r="E72" s="18" t="s">
        <v>400</v>
      </c>
    </row>
    <row r="73" spans="3:5" x14ac:dyDescent="0.2">
      <c r="C73" s="18" t="s">
        <v>402</v>
      </c>
      <c r="D73" s="18" t="s">
        <v>401</v>
      </c>
      <c r="E73" s="18" t="s">
        <v>401</v>
      </c>
    </row>
    <row r="74" spans="3:5" x14ac:dyDescent="0.2">
      <c r="C74" s="18" t="s">
        <v>403</v>
      </c>
      <c r="D74" s="18" t="s">
        <v>402</v>
      </c>
      <c r="E74" s="18" t="s">
        <v>402</v>
      </c>
    </row>
    <row r="75" spans="3:5" x14ac:dyDescent="0.2">
      <c r="C75" s="18" t="s">
        <v>404</v>
      </c>
      <c r="D75" s="18" t="s">
        <v>403</v>
      </c>
      <c r="E75" s="18" t="s">
        <v>403</v>
      </c>
    </row>
    <row r="76" spans="3:5" x14ac:dyDescent="0.2">
      <c r="C76" s="18" t="s">
        <v>405</v>
      </c>
      <c r="D76" s="18" t="s">
        <v>404</v>
      </c>
      <c r="E76" s="18" t="s">
        <v>404</v>
      </c>
    </row>
    <row r="77" spans="3:5" x14ac:dyDescent="0.2">
      <c r="C77" s="18" t="s">
        <v>406</v>
      </c>
      <c r="D77" s="18" t="s">
        <v>405</v>
      </c>
      <c r="E77" s="18" t="s">
        <v>405</v>
      </c>
    </row>
    <row r="78" spans="3:5" x14ac:dyDescent="0.2">
      <c r="C78" s="18" t="s">
        <v>407</v>
      </c>
      <c r="D78" s="18" t="s">
        <v>406</v>
      </c>
      <c r="E78" s="18" t="s">
        <v>406</v>
      </c>
    </row>
    <row r="79" spans="3:5" x14ac:dyDescent="0.2">
      <c r="C79" s="18" t="s">
        <v>408</v>
      </c>
      <c r="D79" s="18" t="s">
        <v>407</v>
      </c>
      <c r="E79" s="18" t="s">
        <v>407</v>
      </c>
    </row>
    <row r="80" spans="3:5" x14ac:dyDescent="0.2">
      <c r="C80" s="18" t="s">
        <v>409</v>
      </c>
      <c r="D80" s="18" t="s">
        <v>408</v>
      </c>
      <c r="E80" s="18" t="s">
        <v>408</v>
      </c>
    </row>
    <row r="81" spans="3:5" x14ac:dyDescent="0.2">
      <c r="C81" s="18" t="s">
        <v>410</v>
      </c>
      <c r="D81" s="18" t="s">
        <v>409</v>
      </c>
      <c r="E81" s="18" t="s">
        <v>409</v>
      </c>
    </row>
    <row r="82" spans="3:5" x14ac:dyDescent="0.2">
      <c r="C82" s="18" t="s">
        <v>411</v>
      </c>
      <c r="D82" s="18" t="s">
        <v>410</v>
      </c>
      <c r="E82" s="18" t="s">
        <v>410</v>
      </c>
    </row>
    <row r="83" spans="3:5" x14ac:dyDescent="0.2">
      <c r="C83" s="18" t="s">
        <v>412</v>
      </c>
      <c r="D83" s="18" t="s">
        <v>411</v>
      </c>
      <c r="E83" s="18" t="s">
        <v>411</v>
      </c>
    </row>
    <row r="84" spans="3:5" x14ac:dyDescent="0.2">
      <c r="C84" s="18" t="s">
        <v>413</v>
      </c>
      <c r="D84" s="18" t="s">
        <v>412</v>
      </c>
      <c r="E84" s="18" t="s">
        <v>412</v>
      </c>
    </row>
    <row r="85" spans="3:5" x14ac:dyDescent="0.2">
      <c r="C85" s="18" t="s">
        <v>414</v>
      </c>
      <c r="D85" s="18" t="s">
        <v>413</v>
      </c>
      <c r="E85" s="18" t="s">
        <v>413</v>
      </c>
    </row>
    <row r="86" spans="3:5" x14ac:dyDescent="0.2">
      <c r="C86" s="18" t="s">
        <v>415</v>
      </c>
      <c r="D86" s="18" t="s">
        <v>414</v>
      </c>
      <c r="E86" s="18" t="s">
        <v>414</v>
      </c>
    </row>
    <row r="87" spans="3:5" x14ac:dyDescent="0.2">
      <c r="C87" s="18" t="s">
        <v>416</v>
      </c>
      <c r="D87" s="18" t="s">
        <v>415</v>
      </c>
      <c r="E87" s="18" t="s">
        <v>415</v>
      </c>
    </row>
    <row r="88" spans="3:5" x14ac:dyDescent="0.2">
      <c r="C88" s="18" t="s">
        <v>417</v>
      </c>
      <c r="D88" s="18" t="s">
        <v>416</v>
      </c>
      <c r="E88" s="18" t="s">
        <v>416</v>
      </c>
    </row>
    <row r="89" spans="3:5" x14ac:dyDescent="0.2">
      <c r="C89" s="18" t="s">
        <v>418</v>
      </c>
      <c r="D89" s="18" t="s">
        <v>417</v>
      </c>
      <c r="E89" s="18" t="s">
        <v>417</v>
      </c>
    </row>
    <row r="90" spans="3:5" x14ac:dyDescent="0.2">
      <c r="C90" s="18" t="s">
        <v>419</v>
      </c>
      <c r="D90" s="18" t="s">
        <v>418</v>
      </c>
      <c r="E90" s="18" t="s">
        <v>418</v>
      </c>
    </row>
    <row r="91" spans="3:5" x14ac:dyDescent="0.2">
      <c r="C91" s="18" t="s">
        <v>420</v>
      </c>
      <c r="D91" s="18" t="s">
        <v>419</v>
      </c>
      <c r="E91" s="18" t="s">
        <v>419</v>
      </c>
    </row>
    <row r="92" spans="3:5" x14ac:dyDescent="0.2">
      <c r="C92" s="18" t="s">
        <v>421</v>
      </c>
      <c r="D92" s="18" t="s">
        <v>420</v>
      </c>
      <c r="E92" s="18" t="s">
        <v>420</v>
      </c>
    </row>
    <row r="93" spans="3:5" x14ac:dyDescent="0.2">
      <c r="C93" s="18" t="s">
        <v>422</v>
      </c>
      <c r="D93" s="18" t="s">
        <v>421</v>
      </c>
      <c r="E93" s="18" t="s">
        <v>421</v>
      </c>
    </row>
    <row r="94" spans="3:5" x14ac:dyDescent="0.2">
      <c r="C94" s="18" t="s">
        <v>423</v>
      </c>
      <c r="D94" s="18" t="s">
        <v>422</v>
      </c>
      <c r="E94" s="18" t="s">
        <v>422</v>
      </c>
    </row>
    <row r="95" spans="3:5" x14ac:dyDescent="0.2">
      <c r="C95" s="18" t="s">
        <v>424</v>
      </c>
      <c r="D95" s="18" t="s">
        <v>423</v>
      </c>
      <c r="E95" s="18" t="s">
        <v>423</v>
      </c>
    </row>
    <row r="96" spans="3:5" x14ac:dyDescent="0.2">
      <c r="C96" s="18" t="s">
        <v>425</v>
      </c>
      <c r="D96" s="18" t="s">
        <v>424</v>
      </c>
      <c r="E96" s="18" t="s">
        <v>424</v>
      </c>
    </row>
    <row r="97" spans="3:5" x14ac:dyDescent="0.2">
      <c r="C97" s="18" t="s">
        <v>426</v>
      </c>
      <c r="D97" s="18" t="s">
        <v>425</v>
      </c>
      <c r="E97" s="18" t="s">
        <v>425</v>
      </c>
    </row>
    <row r="98" spans="3:5" x14ac:dyDescent="0.2">
      <c r="C98" s="18" t="s">
        <v>427</v>
      </c>
      <c r="D98" s="18" t="s">
        <v>426</v>
      </c>
      <c r="E98" s="18" t="s">
        <v>426</v>
      </c>
    </row>
    <row r="99" spans="3:5" x14ac:dyDescent="0.2">
      <c r="C99" s="18" t="s">
        <v>428</v>
      </c>
      <c r="D99" s="18" t="s">
        <v>427</v>
      </c>
      <c r="E99" s="18" t="s">
        <v>427</v>
      </c>
    </row>
    <row r="100" spans="3:5" x14ac:dyDescent="0.2">
      <c r="C100" s="18" t="s">
        <v>429</v>
      </c>
      <c r="D100" s="18" t="s">
        <v>428</v>
      </c>
      <c r="E100" s="18" t="s">
        <v>428</v>
      </c>
    </row>
    <row r="101" spans="3:5" x14ac:dyDescent="0.2">
      <c r="C101" s="18" t="s">
        <v>430</v>
      </c>
      <c r="D101" s="18" t="s">
        <v>429</v>
      </c>
      <c r="E101" s="18" t="s">
        <v>429</v>
      </c>
    </row>
    <row r="102" spans="3:5" x14ac:dyDescent="0.2">
      <c r="C102" s="18" t="s">
        <v>431</v>
      </c>
      <c r="D102" s="18" t="s">
        <v>430</v>
      </c>
      <c r="E102" s="18" t="s">
        <v>430</v>
      </c>
    </row>
    <row r="103" spans="3:5" x14ac:dyDescent="0.2">
      <c r="C103" s="18" t="s">
        <v>432</v>
      </c>
      <c r="D103" s="18" t="s">
        <v>431</v>
      </c>
      <c r="E103" s="18" t="s">
        <v>431</v>
      </c>
    </row>
    <row r="104" spans="3:5" x14ac:dyDescent="0.2">
      <c r="C104" s="18" t="s">
        <v>433</v>
      </c>
      <c r="D104" s="18" t="s">
        <v>432</v>
      </c>
      <c r="E104" s="18" t="s">
        <v>432</v>
      </c>
    </row>
    <row r="105" spans="3:5" x14ac:dyDescent="0.2">
      <c r="C105" s="18" t="s">
        <v>434</v>
      </c>
      <c r="D105" s="18" t="s">
        <v>433</v>
      </c>
      <c r="E105" s="18" t="s">
        <v>433</v>
      </c>
    </row>
    <row r="106" spans="3:5" x14ac:dyDescent="0.2">
      <c r="C106" s="18" t="s">
        <v>435</v>
      </c>
      <c r="D106" s="18" t="s">
        <v>434</v>
      </c>
      <c r="E106" s="18" t="s">
        <v>434</v>
      </c>
    </row>
    <row r="107" spans="3:5" x14ac:dyDescent="0.2">
      <c r="C107" s="18" t="s">
        <v>436</v>
      </c>
      <c r="D107" s="18" t="s">
        <v>435</v>
      </c>
      <c r="E107" s="18" t="s">
        <v>435</v>
      </c>
    </row>
    <row r="108" spans="3:5" x14ac:dyDescent="0.2">
      <c r="C108" s="18" t="s">
        <v>437</v>
      </c>
      <c r="D108" s="18" t="s">
        <v>436</v>
      </c>
      <c r="E108" s="18" t="s">
        <v>436</v>
      </c>
    </row>
    <row r="109" spans="3:5" x14ac:dyDescent="0.2">
      <c r="C109" s="18" t="s">
        <v>438</v>
      </c>
      <c r="D109" s="18" t="s">
        <v>437</v>
      </c>
      <c r="E109" s="18" t="s">
        <v>437</v>
      </c>
    </row>
    <row r="110" spans="3:5" x14ac:dyDescent="0.2">
      <c r="C110" s="18" t="s">
        <v>439</v>
      </c>
      <c r="D110" s="18" t="s">
        <v>438</v>
      </c>
      <c r="E110" s="18" t="s">
        <v>438</v>
      </c>
    </row>
    <row r="111" spans="3:5" x14ac:dyDescent="0.2">
      <c r="C111" s="18" t="s">
        <v>440</v>
      </c>
      <c r="D111" s="18" t="s">
        <v>439</v>
      </c>
      <c r="E111" s="18" t="s">
        <v>439</v>
      </c>
    </row>
    <row r="112" spans="3:5" x14ac:dyDescent="0.2">
      <c r="C112" s="18" t="s">
        <v>441</v>
      </c>
      <c r="D112" s="18" t="s">
        <v>440</v>
      </c>
      <c r="E112" s="18" t="s">
        <v>440</v>
      </c>
    </row>
    <row r="113" spans="3:5" x14ac:dyDescent="0.2">
      <c r="C113" s="18" t="s">
        <v>442</v>
      </c>
      <c r="D113" s="18" t="s">
        <v>441</v>
      </c>
      <c r="E113" s="18" t="s">
        <v>441</v>
      </c>
    </row>
    <row r="114" spans="3:5" x14ac:dyDescent="0.2">
      <c r="C114" s="18" t="s">
        <v>443</v>
      </c>
      <c r="D114" s="18" t="s">
        <v>442</v>
      </c>
      <c r="E114" s="18" t="s">
        <v>442</v>
      </c>
    </row>
    <row r="115" spans="3:5" x14ac:dyDescent="0.2">
      <c r="C115" s="18" t="s">
        <v>444</v>
      </c>
      <c r="D115" s="18" t="s">
        <v>443</v>
      </c>
      <c r="E115" s="18" t="s">
        <v>443</v>
      </c>
    </row>
    <row r="116" spans="3:5" x14ac:dyDescent="0.2">
      <c r="C116" s="18" t="s">
        <v>445</v>
      </c>
      <c r="D116" s="18" t="s">
        <v>444</v>
      </c>
      <c r="E116" s="18" t="s">
        <v>444</v>
      </c>
    </row>
    <row r="117" spans="3:5" x14ac:dyDescent="0.2">
      <c r="C117" s="18" t="s">
        <v>446</v>
      </c>
      <c r="D117" s="18" t="s">
        <v>445</v>
      </c>
      <c r="E117" s="18" t="s">
        <v>445</v>
      </c>
    </row>
    <row r="118" spans="3:5" x14ac:dyDescent="0.2">
      <c r="C118" s="18" t="s">
        <v>447</v>
      </c>
      <c r="D118" s="18" t="s">
        <v>446</v>
      </c>
      <c r="E118" s="18" t="s">
        <v>446</v>
      </c>
    </row>
    <row r="119" spans="3:5" x14ac:dyDescent="0.2">
      <c r="C119" s="18" t="s">
        <v>448</v>
      </c>
      <c r="D119" s="18" t="s">
        <v>447</v>
      </c>
      <c r="E119" s="18" t="s">
        <v>447</v>
      </c>
    </row>
    <row r="120" spans="3:5" x14ac:dyDescent="0.2">
      <c r="C120" s="18" t="s">
        <v>449</v>
      </c>
      <c r="D120" s="18" t="s">
        <v>448</v>
      </c>
      <c r="E120" s="18" t="s">
        <v>448</v>
      </c>
    </row>
    <row r="121" spans="3:5" x14ac:dyDescent="0.2">
      <c r="C121" s="18" t="s">
        <v>450</v>
      </c>
      <c r="D121" s="18" t="s">
        <v>449</v>
      </c>
      <c r="E121" s="18" t="s">
        <v>449</v>
      </c>
    </row>
    <row r="122" spans="3:5" x14ac:dyDescent="0.2">
      <c r="C122" s="18" t="s">
        <v>451</v>
      </c>
      <c r="D122" s="18" t="s">
        <v>450</v>
      </c>
      <c r="E122" s="18" t="s">
        <v>450</v>
      </c>
    </row>
    <row r="123" spans="3:5" x14ac:dyDescent="0.2">
      <c r="C123" s="18" t="s">
        <v>452</v>
      </c>
      <c r="D123" s="18" t="s">
        <v>451</v>
      </c>
      <c r="E123" s="18" t="s">
        <v>451</v>
      </c>
    </row>
    <row r="124" spans="3:5" x14ac:dyDescent="0.2">
      <c r="C124" s="18" t="s">
        <v>453</v>
      </c>
      <c r="D124" s="18" t="s">
        <v>452</v>
      </c>
      <c r="E124" s="18" t="s">
        <v>452</v>
      </c>
    </row>
    <row r="125" spans="3:5" x14ac:dyDescent="0.2">
      <c r="C125" s="18" t="s">
        <v>454</v>
      </c>
      <c r="D125" s="18" t="s">
        <v>453</v>
      </c>
      <c r="E125" s="18" t="s">
        <v>453</v>
      </c>
    </row>
    <row r="126" spans="3:5" x14ac:dyDescent="0.2">
      <c r="C126" s="18" t="s">
        <v>455</v>
      </c>
      <c r="D126" s="18" t="s">
        <v>454</v>
      </c>
      <c r="E126" s="18" t="s">
        <v>454</v>
      </c>
    </row>
    <row r="127" spans="3:5" x14ac:dyDescent="0.2">
      <c r="C127" s="18" t="s">
        <v>456</v>
      </c>
      <c r="D127" s="18" t="s">
        <v>455</v>
      </c>
      <c r="E127" s="18" t="s">
        <v>455</v>
      </c>
    </row>
    <row r="128" spans="3:5" x14ac:dyDescent="0.2">
      <c r="C128" s="18" t="s">
        <v>457</v>
      </c>
      <c r="D128" s="18" t="s">
        <v>456</v>
      </c>
      <c r="E128" s="18" t="s">
        <v>456</v>
      </c>
    </row>
    <row r="129" spans="3:5" x14ac:dyDescent="0.2">
      <c r="C129" s="18" t="s">
        <v>458</v>
      </c>
      <c r="D129" s="18" t="s">
        <v>457</v>
      </c>
      <c r="E129" s="18" t="s">
        <v>457</v>
      </c>
    </row>
    <row r="130" spans="3:5" x14ac:dyDescent="0.2">
      <c r="C130" s="18" t="s">
        <v>459</v>
      </c>
      <c r="D130" s="18" t="s">
        <v>458</v>
      </c>
      <c r="E130" s="18" t="s">
        <v>458</v>
      </c>
    </row>
    <row r="131" spans="3:5" x14ac:dyDescent="0.2">
      <c r="C131" s="18" t="s">
        <v>460</v>
      </c>
      <c r="D131" s="18" t="s">
        <v>459</v>
      </c>
      <c r="E131" s="18" t="s">
        <v>459</v>
      </c>
    </row>
    <row r="132" spans="3:5" x14ac:dyDescent="0.2">
      <c r="C132" s="18" t="s">
        <v>461</v>
      </c>
      <c r="D132" s="18" t="s">
        <v>460</v>
      </c>
      <c r="E132" s="18" t="s">
        <v>460</v>
      </c>
    </row>
    <row r="133" spans="3:5" x14ac:dyDescent="0.2">
      <c r="C133" s="18" t="s">
        <v>462</v>
      </c>
      <c r="D133" s="18" t="s">
        <v>461</v>
      </c>
      <c r="E133" s="18" t="s">
        <v>461</v>
      </c>
    </row>
    <row r="134" spans="3:5" x14ac:dyDescent="0.2">
      <c r="C134" s="18" t="s">
        <v>463</v>
      </c>
      <c r="D134" s="18" t="s">
        <v>462</v>
      </c>
      <c r="E134" s="18" t="s">
        <v>462</v>
      </c>
    </row>
    <row r="135" spans="3:5" x14ac:dyDescent="0.2">
      <c r="C135" s="18" t="s">
        <v>464</v>
      </c>
      <c r="D135" s="18" t="s">
        <v>463</v>
      </c>
      <c r="E135" s="18" t="s">
        <v>463</v>
      </c>
    </row>
    <row r="136" spans="3:5" x14ac:dyDescent="0.2">
      <c r="C136" s="18" t="s">
        <v>465</v>
      </c>
      <c r="D136" s="18" t="s">
        <v>464</v>
      </c>
      <c r="E136" s="18" t="s">
        <v>464</v>
      </c>
    </row>
    <row r="137" spans="3:5" x14ac:dyDescent="0.2">
      <c r="C137" s="18" t="s">
        <v>466</v>
      </c>
      <c r="D137" s="18" t="s">
        <v>465</v>
      </c>
      <c r="E137" s="18" t="s">
        <v>465</v>
      </c>
    </row>
    <row r="138" spans="3:5" x14ac:dyDescent="0.2">
      <c r="C138" s="18" t="s">
        <v>467</v>
      </c>
      <c r="D138" s="18" t="s">
        <v>466</v>
      </c>
      <c r="E138" s="18" t="s">
        <v>466</v>
      </c>
    </row>
    <row r="139" spans="3:5" x14ac:dyDescent="0.2">
      <c r="C139" s="18" t="s">
        <v>468</v>
      </c>
      <c r="D139" s="18" t="s">
        <v>467</v>
      </c>
      <c r="E139" s="18" t="s">
        <v>467</v>
      </c>
    </row>
    <row r="140" spans="3:5" x14ac:dyDescent="0.2">
      <c r="C140" s="18" t="s">
        <v>469</v>
      </c>
      <c r="D140" s="18" t="s">
        <v>468</v>
      </c>
      <c r="E140" s="18" t="s">
        <v>468</v>
      </c>
    </row>
    <row r="141" spans="3:5" x14ac:dyDescent="0.2">
      <c r="C141" s="18" t="s">
        <v>470</v>
      </c>
      <c r="D141" s="18" t="s">
        <v>469</v>
      </c>
      <c r="E141" s="18" t="s">
        <v>469</v>
      </c>
    </row>
    <row r="142" spans="3:5" x14ac:dyDescent="0.2">
      <c r="C142" s="18" t="s">
        <v>471</v>
      </c>
      <c r="D142" s="18" t="s">
        <v>470</v>
      </c>
      <c r="E142" s="18" t="s">
        <v>470</v>
      </c>
    </row>
    <row r="143" spans="3:5" x14ac:dyDescent="0.2">
      <c r="C143" s="18" t="s">
        <v>472</v>
      </c>
      <c r="D143" s="18" t="s">
        <v>471</v>
      </c>
      <c r="E143" s="18" t="s">
        <v>471</v>
      </c>
    </row>
    <row r="144" spans="3:5" x14ac:dyDescent="0.2">
      <c r="C144" s="18" t="s">
        <v>473</v>
      </c>
      <c r="D144" s="18" t="s">
        <v>472</v>
      </c>
      <c r="E144" s="18" t="s">
        <v>472</v>
      </c>
    </row>
    <row r="145" spans="3:5" x14ac:dyDescent="0.2">
      <c r="C145" s="18" t="s">
        <v>474</v>
      </c>
      <c r="D145" s="18" t="s">
        <v>473</v>
      </c>
      <c r="E145" s="18" t="s">
        <v>473</v>
      </c>
    </row>
    <row r="146" spans="3:5" x14ac:dyDescent="0.2">
      <c r="C146" s="18" t="s">
        <v>475</v>
      </c>
      <c r="D146" s="18" t="s">
        <v>474</v>
      </c>
      <c r="E146" s="18" t="s">
        <v>474</v>
      </c>
    </row>
    <row r="147" spans="3:5" x14ac:dyDescent="0.2">
      <c r="C147" s="18" t="s">
        <v>476</v>
      </c>
      <c r="D147" s="18" t="s">
        <v>475</v>
      </c>
      <c r="E147" s="18" t="s">
        <v>475</v>
      </c>
    </row>
    <row r="148" spans="3:5" x14ac:dyDescent="0.2">
      <c r="C148" s="18" t="s">
        <v>477</v>
      </c>
      <c r="D148" s="18" t="s">
        <v>476</v>
      </c>
      <c r="E148" s="18" t="s">
        <v>476</v>
      </c>
    </row>
    <row r="149" spans="3:5" x14ac:dyDescent="0.2">
      <c r="C149" s="18" t="s">
        <v>478</v>
      </c>
      <c r="D149" s="18" t="s">
        <v>477</v>
      </c>
      <c r="E149" s="18" t="s">
        <v>477</v>
      </c>
    </row>
    <row r="150" spans="3:5" x14ac:dyDescent="0.2">
      <c r="C150" s="18" t="s">
        <v>479</v>
      </c>
      <c r="D150" s="18" t="s">
        <v>478</v>
      </c>
      <c r="E150" s="18" t="s">
        <v>478</v>
      </c>
    </row>
    <row r="151" spans="3:5" x14ac:dyDescent="0.2">
      <c r="C151" s="18" t="s">
        <v>480</v>
      </c>
      <c r="D151" s="18" t="s">
        <v>479</v>
      </c>
      <c r="E151" s="18" t="s">
        <v>479</v>
      </c>
    </row>
    <row r="152" spans="3:5" x14ac:dyDescent="0.2">
      <c r="C152" s="18" t="s">
        <v>481</v>
      </c>
      <c r="D152" s="18" t="s">
        <v>480</v>
      </c>
      <c r="E152" s="18" t="s">
        <v>480</v>
      </c>
    </row>
    <row r="153" spans="3:5" x14ac:dyDescent="0.2">
      <c r="C153" s="18" t="s">
        <v>482</v>
      </c>
      <c r="D153" s="18" t="s">
        <v>481</v>
      </c>
      <c r="E153" s="18" t="s">
        <v>481</v>
      </c>
    </row>
    <row r="154" spans="3:5" x14ac:dyDescent="0.2">
      <c r="C154" s="18" t="s">
        <v>483</v>
      </c>
      <c r="D154" s="18" t="s">
        <v>482</v>
      </c>
      <c r="E154" s="18" t="s">
        <v>482</v>
      </c>
    </row>
    <row r="155" spans="3:5" x14ac:dyDescent="0.2">
      <c r="C155" s="18" t="s">
        <v>484</v>
      </c>
      <c r="D155" s="18" t="s">
        <v>483</v>
      </c>
      <c r="E155" s="18" t="s">
        <v>483</v>
      </c>
    </row>
    <row r="156" spans="3:5" x14ac:dyDescent="0.2">
      <c r="C156" s="18" t="s">
        <v>485</v>
      </c>
      <c r="D156" s="18" t="s">
        <v>484</v>
      </c>
      <c r="E156" s="18" t="s">
        <v>484</v>
      </c>
    </row>
    <row r="157" spans="3:5" x14ac:dyDescent="0.2">
      <c r="C157" s="18" t="s">
        <v>486</v>
      </c>
      <c r="D157" s="18" t="s">
        <v>485</v>
      </c>
      <c r="E157" s="18" t="s">
        <v>485</v>
      </c>
    </row>
    <row r="158" spans="3:5" x14ac:dyDescent="0.2">
      <c r="C158" s="18" t="s">
        <v>487</v>
      </c>
      <c r="D158" s="18" t="s">
        <v>486</v>
      </c>
      <c r="E158" s="18" t="s">
        <v>486</v>
      </c>
    </row>
    <row r="159" spans="3:5" x14ac:dyDescent="0.2">
      <c r="C159" s="18" t="s">
        <v>488</v>
      </c>
      <c r="D159" s="18" t="s">
        <v>487</v>
      </c>
      <c r="E159" s="18" t="s">
        <v>487</v>
      </c>
    </row>
    <row r="160" spans="3:5" x14ac:dyDescent="0.2">
      <c r="C160" s="18" t="s">
        <v>489</v>
      </c>
      <c r="D160" s="18" t="s">
        <v>488</v>
      </c>
      <c r="E160" s="18" t="s">
        <v>488</v>
      </c>
    </row>
    <row r="161" spans="3:5" x14ac:dyDescent="0.2">
      <c r="C161" s="18" t="s">
        <v>490</v>
      </c>
      <c r="D161" s="18" t="s">
        <v>489</v>
      </c>
      <c r="E161" s="18" t="s">
        <v>489</v>
      </c>
    </row>
    <row r="162" spans="3:5" x14ac:dyDescent="0.2">
      <c r="C162" s="18" t="s">
        <v>491</v>
      </c>
      <c r="D162" s="18" t="s">
        <v>490</v>
      </c>
      <c r="E162" s="18" t="s">
        <v>490</v>
      </c>
    </row>
    <row r="163" spans="3:5" x14ac:dyDescent="0.2">
      <c r="C163" s="18" t="s">
        <v>492</v>
      </c>
      <c r="D163" s="18" t="s">
        <v>491</v>
      </c>
      <c r="E163" s="18" t="s">
        <v>491</v>
      </c>
    </row>
    <row r="164" spans="3:5" x14ac:dyDescent="0.2">
      <c r="C164" s="18" t="s">
        <v>493</v>
      </c>
      <c r="D164" s="18" t="s">
        <v>492</v>
      </c>
      <c r="E164" s="18" t="s">
        <v>492</v>
      </c>
    </row>
    <row r="165" spans="3:5" x14ac:dyDescent="0.2">
      <c r="C165" s="18" t="s">
        <v>494</v>
      </c>
      <c r="D165" s="18" t="s">
        <v>493</v>
      </c>
      <c r="E165" s="18" t="s">
        <v>493</v>
      </c>
    </row>
    <row r="166" spans="3:5" x14ac:dyDescent="0.2">
      <c r="C166" s="18" t="s">
        <v>495</v>
      </c>
      <c r="D166" s="18" t="s">
        <v>494</v>
      </c>
      <c r="E166" s="18" t="s">
        <v>494</v>
      </c>
    </row>
    <row r="167" spans="3:5" x14ac:dyDescent="0.2">
      <c r="C167" s="18" t="s">
        <v>496</v>
      </c>
      <c r="D167" s="18" t="s">
        <v>495</v>
      </c>
      <c r="E167" s="18" t="s">
        <v>495</v>
      </c>
    </row>
    <row r="168" spans="3:5" x14ac:dyDescent="0.2">
      <c r="C168" s="18" t="s">
        <v>497</v>
      </c>
      <c r="D168" s="18" t="s">
        <v>496</v>
      </c>
      <c r="E168" s="18" t="s">
        <v>496</v>
      </c>
    </row>
    <row r="169" spans="3:5" x14ac:dyDescent="0.2">
      <c r="C169" s="18" t="s">
        <v>498</v>
      </c>
      <c r="D169" s="18" t="s">
        <v>497</v>
      </c>
      <c r="E169" s="18" t="s">
        <v>497</v>
      </c>
    </row>
    <row r="170" spans="3:5" x14ac:dyDescent="0.2">
      <c r="C170" s="18" t="s">
        <v>499</v>
      </c>
      <c r="D170" s="18" t="s">
        <v>498</v>
      </c>
      <c r="E170" s="18" t="s">
        <v>498</v>
      </c>
    </row>
    <row r="171" spans="3:5" x14ac:dyDescent="0.2">
      <c r="C171" s="18" t="s">
        <v>500</v>
      </c>
      <c r="D171" s="18" t="s">
        <v>499</v>
      </c>
      <c r="E171" s="18" t="s">
        <v>499</v>
      </c>
    </row>
    <row r="172" spans="3:5" x14ac:dyDescent="0.2">
      <c r="C172" s="18" t="s">
        <v>501</v>
      </c>
      <c r="D172" s="18" t="s">
        <v>500</v>
      </c>
      <c r="E172" s="18" t="s">
        <v>500</v>
      </c>
    </row>
    <row r="173" spans="3:5" x14ac:dyDescent="0.2">
      <c r="C173" s="18" t="s">
        <v>502</v>
      </c>
      <c r="D173" s="18" t="s">
        <v>501</v>
      </c>
      <c r="E173" s="18" t="s">
        <v>501</v>
      </c>
    </row>
    <row r="174" spans="3:5" x14ac:dyDescent="0.2">
      <c r="C174" s="18" t="s">
        <v>503</v>
      </c>
      <c r="D174" s="18" t="s">
        <v>502</v>
      </c>
      <c r="E174" s="18" t="s">
        <v>502</v>
      </c>
    </row>
    <row r="175" spans="3:5" x14ac:dyDescent="0.2">
      <c r="C175" s="18" t="s">
        <v>504</v>
      </c>
      <c r="D175" s="18" t="s">
        <v>503</v>
      </c>
      <c r="E175" s="18" t="s">
        <v>503</v>
      </c>
    </row>
    <row r="176" spans="3:5" x14ac:dyDescent="0.2">
      <c r="C176" s="18" t="s">
        <v>505</v>
      </c>
      <c r="D176" s="18" t="s">
        <v>504</v>
      </c>
      <c r="E176" s="18" t="s">
        <v>504</v>
      </c>
    </row>
    <row r="177" spans="3:5" x14ac:dyDescent="0.2">
      <c r="C177" s="18" t="s">
        <v>506</v>
      </c>
      <c r="D177" s="18" t="s">
        <v>505</v>
      </c>
      <c r="E177" s="18" t="s">
        <v>505</v>
      </c>
    </row>
    <row r="178" spans="3:5" x14ac:dyDescent="0.2">
      <c r="C178" s="18" t="s">
        <v>507</v>
      </c>
      <c r="D178" s="18" t="s">
        <v>506</v>
      </c>
      <c r="E178" s="18" t="s">
        <v>506</v>
      </c>
    </row>
    <row r="179" spans="3:5" x14ac:dyDescent="0.2">
      <c r="C179" s="18" t="s">
        <v>508</v>
      </c>
      <c r="D179" s="18" t="s">
        <v>507</v>
      </c>
      <c r="E179" s="18" t="s">
        <v>507</v>
      </c>
    </row>
    <row r="180" spans="3:5" x14ac:dyDescent="0.2">
      <c r="C180" s="18" t="s">
        <v>509</v>
      </c>
      <c r="D180" s="18" t="s">
        <v>508</v>
      </c>
      <c r="E180" s="18" t="s">
        <v>508</v>
      </c>
    </row>
    <row r="181" spans="3:5" x14ac:dyDescent="0.2">
      <c r="C181" s="18" t="s">
        <v>510</v>
      </c>
      <c r="D181" s="18" t="s">
        <v>509</v>
      </c>
      <c r="E181" s="18" t="s">
        <v>509</v>
      </c>
    </row>
    <row r="182" spans="3:5" x14ac:dyDescent="0.2">
      <c r="C182" s="18" t="s">
        <v>511</v>
      </c>
      <c r="D182" s="18" t="s">
        <v>510</v>
      </c>
      <c r="E182" s="18" t="s">
        <v>510</v>
      </c>
    </row>
    <row r="183" spans="3:5" x14ac:dyDescent="0.2">
      <c r="C183" s="18" t="s">
        <v>512</v>
      </c>
      <c r="D183" s="18" t="s">
        <v>511</v>
      </c>
      <c r="E183" s="18" t="s">
        <v>511</v>
      </c>
    </row>
    <row r="184" spans="3:5" x14ac:dyDescent="0.2">
      <c r="C184" s="18" t="s">
        <v>513</v>
      </c>
      <c r="D184" s="18" t="s">
        <v>512</v>
      </c>
      <c r="E184" s="18" t="s">
        <v>512</v>
      </c>
    </row>
    <row r="185" spans="3:5" x14ac:dyDescent="0.2">
      <c r="C185" s="18" t="s">
        <v>514</v>
      </c>
      <c r="D185" s="18" t="s">
        <v>513</v>
      </c>
      <c r="E185" s="18" t="s">
        <v>513</v>
      </c>
    </row>
    <row r="186" spans="3:5" x14ac:dyDescent="0.2">
      <c r="C186" s="18" t="s">
        <v>515</v>
      </c>
      <c r="D186" s="18" t="s">
        <v>514</v>
      </c>
      <c r="E186" s="18" t="s">
        <v>514</v>
      </c>
    </row>
    <row r="187" spans="3:5" x14ac:dyDescent="0.2">
      <c r="C187" s="18" t="s">
        <v>516</v>
      </c>
      <c r="D187" s="18" t="s">
        <v>515</v>
      </c>
      <c r="E187" s="18" t="s">
        <v>515</v>
      </c>
    </row>
    <row r="188" spans="3:5" x14ac:dyDescent="0.2">
      <c r="C188" s="18" t="s">
        <v>517</v>
      </c>
      <c r="D188" s="18" t="s">
        <v>516</v>
      </c>
      <c r="E188" s="18" t="s">
        <v>516</v>
      </c>
    </row>
    <row r="189" spans="3:5" x14ac:dyDescent="0.2">
      <c r="C189" s="18" t="s">
        <v>518</v>
      </c>
      <c r="D189" s="18" t="s">
        <v>517</v>
      </c>
      <c r="E189" s="18" t="s">
        <v>517</v>
      </c>
    </row>
    <row r="190" spans="3:5" x14ac:dyDescent="0.2">
      <c r="C190" s="18" t="s">
        <v>519</v>
      </c>
      <c r="D190" s="18" t="s">
        <v>518</v>
      </c>
      <c r="E190" s="18" t="s">
        <v>518</v>
      </c>
    </row>
    <row r="191" spans="3:5" x14ac:dyDescent="0.2">
      <c r="C191" s="18" t="s">
        <v>520</v>
      </c>
      <c r="D191" s="18" t="s">
        <v>519</v>
      </c>
      <c r="E191" s="18" t="s">
        <v>519</v>
      </c>
    </row>
    <row r="192" spans="3:5" x14ac:dyDescent="0.2">
      <c r="C192" s="18" t="s">
        <v>521</v>
      </c>
      <c r="D192" s="18" t="s">
        <v>520</v>
      </c>
      <c r="E192" s="18" t="s">
        <v>520</v>
      </c>
    </row>
    <row r="193" spans="3:5" x14ac:dyDescent="0.2">
      <c r="C193" s="18" t="s">
        <v>522</v>
      </c>
      <c r="D193" s="18" t="s">
        <v>521</v>
      </c>
      <c r="E193" s="18" t="s">
        <v>521</v>
      </c>
    </row>
    <row r="194" spans="3:5" x14ac:dyDescent="0.2">
      <c r="C194" s="18" t="s">
        <v>523</v>
      </c>
      <c r="D194" s="18" t="s">
        <v>522</v>
      </c>
      <c r="E194" s="18" t="s">
        <v>522</v>
      </c>
    </row>
    <row r="195" spans="3:5" x14ac:dyDescent="0.2">
      <c r="C195" s="18" t="s">
        <v>524</v>
      </c>
      <c r="D195" s="18" t="s">
        <v>523</v>
      </c>
      <c r="E195" s="18" t="s">
        <v>523</v>
      </c>
    </row>
    <row r="196" spans="3:5" x14ac:dyDescent="0.2">
      <c r="C196" s="18" t="s">
        <v>525</v>
      </c>
      <c r="D196" s="18" t="s">
        <v>524</v>
      </c>
      <c r="E196" s="18" t="s">
        <v>524</v>
      </c>
    </row>
    <row r="197" spans="3:5" x14ac:dyDescent="0.2">
      <c r="C197" s="18" t="s">
        <v>526</v>
      </c>
      <c r="D197" s="18" t="s">
        <v>525</v>
      </c>
      <c r="E197" s="18" t="s">
        <v>525</v>
      </c>
    </row>
    <row r="198" spans="3:5" x14ac:dyDescent="0.2">
      <c r="C198" s="18" t="s">
        <v>527</v>
      </c>
      <c r="D198" s="18" t="s">
        <v>526</v>
      </c>
      <c r="E198" s="18" t="s">
        <v>526</v>
      </c>
    </row>
    <row r="199" spans="3:5" x14ac:dyDescent="0.2">
      <c r="D199" s="18" t="s">
        <v>527</v>
      </c>
      <c r="E199" s="18" t="s">
        <v>527</v>
      </c>
    </row>
  </sheetData>
  <sortState xmlns:xlrd2="http://schemas.microsoft.com/office/spreadsheetml/2017/richdata2" ref="AL2:AL20">
    <sortCondition ref="AL2:AL20"/>
  </sortState>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77</vt:i4>
      </vt:variant>
    </vt:vector>
  </HeadingPairs>
  <TitlesOfParts>
    <vt:vector size="103" baseType="lpstr">
      <vt:lpstr>Cover Page</vt:lpstr>
      <vt:lpstr>Table of Contents</vt:lpstr>
      <vt:lpstr>General Instructions</vt:lpstr>
      <vt:lpstr>1</vt:lpstr>
      <vt:lpstr>2</vt:lpstr>
      <vt:lpstr>3a</vt:lpstr>
      <vt:lpstr>3b</vt:lpstr>
      <vt:lpstr>3c</vt:lpstr>
      <vt:lpstr>3d</vt:lpstr>
      <vt:lpstr>4</vt:lpstr>
      <vt:lpstr>5a</vt:lpstr>
      <vt:lpstr>5b</vt:lpstr>
      <vt:lpstr>6</vt:lpstr>
      <vt:lpstr>7</vt:lpstr>
      <vt:lpstr>8</vt:lpstr>
      <vt:lpstr>9</vt:lpstr>
      <vt:lpstr>10a</vt:lpstr>
      <vt:lpstr>10b</vt:lpstr>
      <vt:lpstr>11a</vt:lpstr>
      <vt:lpstr>11b</vt:lpstr>
      <vt:lpstr>12</vt:lpstr>
      <vt:lpstr>13</vt:lpstr>
      <vt:lpstr>14</vt:lpstr>
      <vt:lpstr>15</vt:lpstr>
      <vt:lpstr>Definitions</vt:lpstr>
      <vt:lpstr>Lists</vt:lpstr>
      <vt:lpstr>Advantage</vt:lpstr>
      <vt:lpstr>AlternateSuppliers</vt:lpstr>
      <vt:lpstr>Analog</vt:lpstr>
      <vt:lpstr>CapacityMeasure</vt:lpstr>
      <vt:lpstr>Change</vt:lpstr>
      <vt:lpstr>CHIPSact</vt:lpstr>
      <vt:lpstr>CHIPSActFundingUse</vt:lpstr>
      <vt:lpstr>Country</vt:lpstr>
      <vt:lpstr>countrynone</vt:lpstr>
      <vt:lpstr>CountryUnknown</vt:lpstr>
      <vt:lpstr>CurrentTotalEndUse</vt:lpstr>
      <vt:lpstr>CurrentUSEndUse</vt:lpstr>
      <vt:lpstr>DelayType</vt:lpstr>
      <vt:lpstr>Difficulty</vt:lpstr>
      <vt:lpstr>Discretes</vt:lpstr>
      <vt:lpstr>DisruptionResolution</vt:lpstr>
      <vt:lpstr>Education</vt:lpstr>
      <vt:lpstr>energyuse</vt:lpstr>
      <vt:lpstr>energyusechange</vt:lpstr>
      <vt:lpstr>EquipConcern</vt:lpstr>
      <vt:lpstr>EquipmentTimeToReplace</vt:lpstr>
      <vt:lpstr>ExpandMod</vt:lpstr>
      <vt:lpstr>ExportControlImpact</vt:lpstr>
      <vt:lpstr>FacilitySortStart</vt:lpstr>
      <vt:lpstr>FacilityUnsort</vt:lpstr>
      <vt:lpstr>finreportingyear</vt:lpstr>
      <vt:lpstr>FundingPlanningStage</vt:lpstr>
      <vt:lpstr>FundingSource</vt:lpstr>
      <vt:lpstr>Impact</vt:lpstr>
      <vt:lpstr>ImpactRank</vt:lpstr>
      <vt:lpstr>Inputs</vt:lpstr>
      <vt:lpstr>IPType</vt:lpstr>
      <vt:lpstr>LocalFed</vt:lpstr>
      <vt:lpstr>Logic</vt:lpstr>
      <vt:lpstr>Material</vt:lpstr>
      <vt:lpstr>Memory</vt:lpstr>
      <vt:lpstr>Method</vt:lpstr>
      <vt:lpstr>Micro</vt:lpstr>
      <vt:lpstr>OperatingStatus</vt:lpstr>
      <vt:lpstr>Operation</vt:lpstr>
      <vt:lpstr>Opto</vt:lpstr>
      <vt:lpstr>participation2</vt:lpstr>
      <vt:lpstr>ParticipationType</vt:lpstr>
      <vt:lpstr>'1'!Print_Area</vt:lpstr>
      <vt:lpstr>'10a'!Print_Area</vt:lpstr>
      <vt:lpstr>'10b'!Print_Area</vt:lpstr>
      <vt:lpstr>'11a'!Print_Area</vt:lpstr>
      <vt:lpstr>'11b'!Print_Area</vt:lpstr>
      <vt:lpstr>'12'!Print_Area</vt:lpstr>
      <vt:lpstr>'13'!Print_Area</vt:lpstr>
      <vt:lpstr>'14'!Print_Area</vt:lpstr>
      <vt:lpstr>'15'!Print_Area</vt:lpstr>
      <vt:lpstr>'2'!Print_Area</vt:lpstr>
      <vt:lpstr>'3a'!Print_Area</vt:lpstr>
      <vt:lpstr>'3b'!Print_Area</vt:lpstr>
      <vt:lpstr>'3c'!Print_Area</vt:lpstr>
      <vt:lpstr>'3d'!Print_Area</vt:lpstr>
      <vt:lpstr>'4'!Print_Area</vt:lpstr>
      <vt:lpstr>'5a'!Print_Area</vt:lpstr>
      <vt:lpstr>'5b'!Print_Area</vt:lpstr>
      <vt:lpstr>'6'!Print_Area</vt:lpstr>
      <vt:lpstr>'7'!Print_Area</vt:lpstr>
      <vt:lpstr>'8'!Print_Area</vt:lpstr>
      <vt:lpstr>'9'!Print_Area</vt:lpstr>
      <vt:lpstr>'Cover Page'!Print_Area</vt:lpstr>
      <vt:lpstr>Definitions!Print_Area</vt:lpstr>
      <vt:lpstr>'General Instructions'!Print_Area</vt:lpstr>
      <vt:lpstr>'Table of Contents'!Print_Area</vt:lpstr>
      <vt:lpstr>ProductCategory</vt:lpstr>
      <vt:lpstr>ProductSortStart</vt:lpstr>
      <vt:lpstr>ProductUnSort</vt:lpstr>
      <vt:lpstr>PublicPrivate</vt:lpstr>
      <vt:lpstr>Sensors</vt:lpstr>
      <vt:lpstr>State</vt:lpstr>
      <vt:lpstr>SupplierFactor</vt:lpstr>
      <vt:lpstr>WaferSize</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Saiyara Khan - CTR</dc:creator>
  <cp:lastModifiedBy>Robert Casanova</cp:lastModifiedBy>
  <cp:lastPrinted>2022-05-25T15:37:44Z</cp:lastPrinted>
  <dcterms:created xsi:type="dcterms:W3CDTF">2022-02-23T15:30:41Z</dcterms:created>
  <dcterms:modified xsi:type="dcterms:W3CDTF">2022-06-22T19:45:26Z</dcterms:modified>
</cp:coreProperties>
</file>